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11835"/>
  </bookViews>
  <sheets>
    <sheet name="разделы " sheetId="1" r:id="rId1"/>
  </sheets>
  <definedNames>
    <definedName name="_xlnm.Print_Titles" localSheetId="0">'разделы '!$3:$4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H26" l="1"/>
  <c r="I26"/>
  <c r="H19"/>
  <c r="I19"/>
  <c r="G26"/>
  <c r="G19"/>
  <c r="E55" l="1"/>
  <c r="E51"/>
  <c r="E45"/>
  <c r="E43"/>
  <c r="E40"/>
  <c r="E33"/>
  <c r="E31"/>
  <c r="E26"/>
  <c r="E19"/>
  <c r="E15"/>
  <c r="E5"/>
  <c r="F5"/>
  <c r="I55"/>
  <c r="H55"/>
  <c r="G55"/>
  <c r="F55"/>
  <c r="I51"/>
  <c r="H51"/>
  <c r="G51"/>
  <c r="F51"/>
  <c r="I43"/>
  <c r="H43"/>
  <c r="G43"/>
  <c r="F43"/>
  <c r="I33"/>
  <c r="H33"/>
  <c r="G33"/>
  <c r="F33"/>
  <c r="I31"/>
  <c r="H31"/>
  <c r="G31"/>
  <c r="F31"/>
  <c r="F19"/>
  <c r="I15"/>
  <c r="H15"/>
  <c r="G15"/>
  <c r="F15"/>
  <c r="E57" l="1"/>
  <c r="F45"/>
  <c r="F40"/>
  <c r="F57" l="1"/>
  <c r="I40"/>
  <c r="H40"/>
  <c r="G40"/>
  <c r="I5" l="1"/>
  <c r="H5"/>
  <c r="G5"/>
  <c r="G45" l="1"/>
  <c r="G57" s="1"/>
  <c r="H45"/>
  <c r="H57" s="1"/>
  <c r="I45"/>
  <c r="I57" s="1"/>
</calcChain>
</file>

<file path=xl/sharedStrings.xml><?xml version="1.0" encoding="utf-8"?>
<sst xmlns="http://schemas.openxmlformats.org/spreadsheetml/2006/main" count="194" uniqueCount="136">
  <si>
    <r>
      <t>ВСЕГО </t>
    </r>
    <r>
      <rPr>
        <b/>
        <i/>
        <sz val="14"/>
        <color indexed="8"/>
        <rFont val="Times New Roman"/>
        <family val="1"/>
        <charset val="204"/>
      </rPr>
      <t xml:space="preserve"> </t>
    </r>
  </si>
  <si>
    <t xml:space="preserve">02  </t>
  </si>
  <si>
    <t xml:space="preserve">01  </t>
  </si>
  <si>
    <t xml:space="preserve">  </t>
  </si>
  <si>
    <t xml:space="preserve">04  </t>
  </si>
  <si>
    <t>1202</t>
  </si>
  <si>
    <t>1200</t>
  </si>
  <si>
    <t xml:space="preserve">05  </t>
  </si>
  <si>
    <t>1105</t>
  </si>
  <si>
    <t xml:space="preserve">03  </t>
  </si>
  <si>
    <t>1102</t>
  </si>
  <si>
    <t>1100</t>
  </si>
  <si>
    <t xml:space="preserve">06  </t>
  </si>
  <si>
    <t>1006</t>
  </si>
  <si>
    <t>1004</t>
  </si>
  <si>
    <t>1003</t>
  </si>
  <si>
    <t>1002</t>
  </si>
  <si>
    <t>1001</t>
  </si>
  <si>
    <t>1000</t>
  </si>
  <si>
    <t xml:space="preserve">09  </t>
  </si>
  <si>
    <t>0909</t>
  </si>
  <si>
    <t>0900</t>
  </si>
  <si>
    <t xml:space="preserve">08  </t>
  </si>
  <si>
    <t>0804</t>
  </si>
  <si>
    <t>0801</t>
  </si>
  <si>
    <t>0800</t>
  </si>
  <si>
    <t xml:space="preserve">07  </t>
  </si>
  <si>
    <t>0709</t>
  </si>
  <si>
    <t>0707</t>
  </si>
  <si>
    <t>0705</t>
  </si>
  <si>
    <t>03</t>
  </si>
  <si>
    <t>07</t>
  </si>
  <si>
    <t>Дополнительное образование детей</t>
  </si>
  <si>
    <t>0703</t>
  </si>
  <si>
    <t>0702</t>
  </si>
  <si>
    <t>0701</t>
  </si>
  <si>
    <t>0700</t>
  </si>
  <si>
    <t>0605</t>
  </si>
  <si>
    <t>0600</t>
  </si>
  <si>
    <t>0505</t>
  </si>
  <si>
    <t>0503</t>
  </si>
  <si>
    <t>0501</t>
  </si>
  <si>
    <t>0500</t>
  </si>
  <si>
    <t>0412</t>
  </si>
  <si>
    <t>04 </t>
  </si>
  <si>
    <t>0409</t>
  </si>
  <si>
    <t>0408</t>
  </si>
  <si>
    <t>0405</t>
  </si>
  <si>
    <t>0401</t>
  </si>
  <si>
    <t>0400</t>
  </si>
  <si>
    <t>0314</t>
  </si>
  <si>
    <t>0310</t>
  </si>
  <si>
    <t>03 </t>
  </si>
  <si>
    <t xml:space="preserve">Органы юстиции </t>
  </si>
  <si>
    <t>0304</t>
  </si>
  <si>
    <t xml:space="preserve"> 03 </t>
  </si>
  <si>
    <t>0300</t>
  </si>
  <si>
    <t> 01</t>
  </si>
  <si>
    <t>0113</t>
  </si>
  <si>
    <t>0111</t>
  </si>
  <si>
    <t> 07</t>
  </si>
  <si>
    <t>0107</t>
  </si>
  <si>
    <t> 06</t>
  </si>
  <si>
    <t>0106</t>
  </si>
  <si>
    <t xml:space="preserve"> 05 </t>
  </si>
  <si>
    <t>0105</t>
  </si>
  <si>
    <t> 04</t>
  </si>
  <si>
    <t>0104</t>
  </si>
  <si>
    <t xml:space="preserve"> 01 </t>
  </si>
  <si>
    <t>0103</t>
  </si>
  <si>
    <t>0102</t>
  </si>
  <si>
    <t>0100</t>
  </si>
  <si>
    <t>Наименование расходов</t>
  </si>
  <si>
    <t>код</t>
  </si>
  <si>
    <t>Защита населения и территорий от чрезвычайных ситуаций природного и техногенного характера, пожарная безопасность</t>
  </si>
  <si>
    <t>1101</t>
  </si>
  <si>
    <t xml:space="preserve">Физическая культура </t>
  </si>
  <si>
    <r>
      <t>Раздел</t>
    </r>
    <r>
      <rPr>
        <b/>
        <sz val="14"/>
        <color indexed="8"/>
        <rFont val="Times New Roman"/>
        <family val="1"/>
        <charset val="204"/>
      </rPr>
      <t xml:space="preserve"> </t>
    </r>
  </si>
  <si>
    <r>
      <t>Подраздел</t>
    </r>
    <r>
      <rPr>
        <b/>
        <sz val="14"/>
        <color indexed="8"/>
        <rFont val="Times New Roman"/>
        <family val="1"/>
        <charset val="204"/>
      </rPr>
      <t xml:space="preserve"> </t>
    </r>
  </si>
  <si>
    <r>
      <t> </t>
    </r>
    <r>
      <rPr>
        <b/>
        <sz val="14"/>
        <color indexed="10"/>
        <rFont val="Times New Roman"/>
        <family val="1"/>
        <charset val="204"/>
      </rPr>
      <t xml:space="preserve"> </t>
    </r>
  </si>
  <si>
    <r>
      <t>Общегосударственные вопросы</t>
    </r>
    <r>
      <rPr>
        <b/>
        <sz val="13.5"/>
        <color indexed="8"/>
        <rFont val="Times New Roman"/>
        <family val="1"/>
        <charset val="204"/>
      </rPr>
      <t xml:space="preserve"> </t>
    </r>
  </si>
  <si>
    <r>
      <t>Функционирование высшего должностного лица субъекта Российской Федерации и муниципального образования</t>
    </r>
    <r>
      <rPr>
        <b/>
        <sz val="13.5"/>
        <color indexed="8"/>
        <rFont val="Times New Roman"/>
        <family val="1"/>
        <charset val="204"/>
      </rPr>
      <t xml:space="preserve"> </t>
    </r>
  </si>
  <si>
    <r>
      <t>Функционирование законодательных (представительных) органов государственной власти и представительных органов муниципальных образований</t>
    </r>
    <r>
      <rPr>
        <b/>
        <sz val="13.5"/>
        <color indexed="8"/>
        <rFont val="Times New Roman"/>
        <family val="1"/>
        <charset val="204"/>
      </rPr>
      <t xml:space="preserve"> </t>
    </r>
  </si>
  <si>
    <r>
  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  </r>
    <r>
      <rPr>
        <b/>
        <sz val="13.5"/>
        <color indexed="8"/>
        <rFont val="Times New Roman"/>
        <family val="1"/>
        <charset val="204"/>
      </rPr>
      <t xml:space="preserve"> </t>
    </r>
  </si>
  <si>
    <r>
      <t>Судебная система</t>
    </r>
    <r>
      <rPr>
        <b/>
        <sz val="13.5"/>
        <color indexed="8"/>
        <rFont val="Times New Roman"/>
        <family val="1"/>
        <charset val="204"/>
      </rPr>
      <t xml:space="preserve"> </t>
    </r>
  </si>
  <si>
    <r>
      <t>Обеспечение деятельности финансовых, налоговых и таможенных органов и органов финансового (финансово-бюджетного) надзора</t>
    </r>
    <r>
      <rPr>
        <b/>
        <sz val="13.5"/>
        <color indexed="8"/>
        <rFont val="Times New Roman"/>
        <family val="1"/>
        <charset val="204"/>
      </rPr>
      <t xml:space="preserve"> </t>
    </r>
  </si>
  <si>
    <r>
      <t>Обеспечение проведения выборов и референдумов</t>
    </r>
    <r>
      <rPr>
        <b/>
        <sz val="13.5"/>
        <color indexed="8"/>
        <rFont val="Times New Roman"/>
        <family val="1"/>
        <charset val="204"/>
      </rPr>
      <t xml:space="preserve"> </t>
    </r>
  </si>
  <si>
    <r>
      <t>Резервные фонды</t>
    </r>
    <r>
      <rPr>
        <b/>
        <sz val="13.5"/>
        <color indexed="8"/>
        <rFont val="Times New Roman"/>
        <family val="1"/>
        <charset val="204"/>
      </rPr>
      <t xml:space="preserve"> </t>
    </r>
  </si>
  <si>
    <r>
      <t>Другие общегосударственные вопросы</t>
    </r>
    <r>
      <rPr>
        <b/>
        <sz val="13.5"/>
        <color indexed="8"/>
        <rFont val="Times New Roman"/>
        <family val="1"/>
        <charset val="204"/>
      </rPr>
      <t xml:space="preserve"> </t>
    </r>
  </si>
  <si>
    <r>
      <t>Национальная безопасность и правоохранительная деятельность</t>
    </r>
    <r>
      <rPr>
        <b/>
        <sz val="13.5"/>
        <color indexed="8"/>
        <rFont val="Times New Roman"/>
        <family val="1"/>
        <charset val="204"/>
      </rPr>
      <t xml:space="preserve"> </t>
    </r>
  </si>
  <si>
    <r>
      <t>Другие вопросы в области национальной безопасности и правоохранительной деятельности</t>
    </r>
    <r>
      <rPr>
        <b/>
        <sz val="13.5"/>
        <color indexed="8"/>
        <rFont val="Times New Roman"/>
        <family val="1"/>
        <charset val="204"/>
      </rPr>
      <t xml:space="preserve"> </t>
    </r>
  </si>
  <si>
    <r>
      <t>Национальная  экономика</t>
    </r>
    <r>
      <rPr>
        <b/>
        <sz val="13.5"/>
        <color indexed="8"/>
        <rFont val="Times New Roman"/>
        <family val="1"/>
        <charset val="204"/>
      </rPr>
      <t xml:space="preserve"> </t>
    </r>
  </si>
  <si>
    <r>
      <t>Общеэкономические вопросы</t>
    </r>
    <r>
      <rPr>
        <b/>
        <sz val="13.5"/>
        <color indexed="8"/>
        <rFont val="Times New Roman"/>
        <family val="1"/>
        <charset val="204"/>
      </rPr>
      <t xml:space="preserve"> </t>
    </r>
  </si>
  <si>
    <r>
      <t>Сельское хозяйство и рыболовство</t>
    </r>
    <r>
      <rPr>
        <b/>
        <sz val="13.5"/>
        <color indexed="8"/>
        <rFont val="Times New Roman"/>
        <family val="1"/>
        <charset val="204"/>
      </rPr>
      <t xml:space="preserve"> </t>
    </r>
  </si>
  <si>
    <r>
      <t xml:space="preserve">Транспорт                                                            </t>
    </r>
    <r>
      <rPr>
        <b/>
        <sz val="13.5"/>
        <color indexed="8"/>
        <rFont val="Times New Roman"/>
        <family val="1"/>
        <charset val="204"/>
      </rPr>
      <t xml:space="preserve"> </t>
    </r>
  </si>
  <si>
    <r>
      <t>Дорожное хозяйство (дорожные фонды)</t>
    </r>
    <r>
      <rPr>
        <b/>
        <sz val="13.5"/>
        <color indexed="8"/>
        <rFont val="Times New Roman"/>
        <family val="1"/>
        <charset val="204"/>
      </rPr>
      <t xml:space="preserve"> </t>
    </r>
  </si>
  <si>
    <r>
      <t>Другие вопросы в области национальной экономики</t>
    </r>
    <r>
      <rPr>
        <b/>
        <sz val="13.5"/>
        <color indexed="8"/>
        <rFont val="Times New Roman"/>
        <family val="1"/>
        <charset val="204"/>
      </rPr>
      <t xml:space="preserve"> </t>
    </r>
  </si>
  <si>
    <r>
      <t>Жилищно-коммунальное хозяйство</t>
    </r>
    <r>
      <rPr>
        <b/>
        <sz val="13.5"/>
        <color indexed="8"/>
        <rFont val="Times New Roman"/>
        <family val="1"/>
        <charset val="204"/>
      </rPr>
      <t xml:space="preserve"> </t>
    </r>
  </si>
  <si>
    <r>
      <t>Жилищное хозяйство</t>
    </r>
    <r>
      <rPr>
        <b/>
        <sz val="13.5"/>
        <color indexed="8"/>
        <rFont val="Times New Roman"/>
        <family val="1"/>
        <charset val="204"/>
      </rPr>
      <t xml:space="preserve"> </t>
    </r>
  </si>
  <si>
    <r>
      <t>Благоустройство</t>
    </r>
    <r>
      <rPr>
        <b/>
        <sz val="13.5"/>
        <color indexed="8"/>
        <rFont val="Times New Roman"/>
        <family val="1"/>
        <charset val="204"/>
      </rPr>
      <t xml:space="preserve"> </t>
    </r>
  </si>
  <si>
    <r>
      <t>Другие вопросы в области жилищно-коммунального хозяйства</t>
    </r>
    <r>
      <rPr>
        <b/>
        <sz val="13.5"/>
        <color indexed="8"/>
        <rFont val="Times New Roman"/>
        <family val="1"/>
        <charset val="204"/>
      </rPr>
      <t xml:space="preserve"> </t>
    </r>
  </si>
  <si>
    <r>
      <t>Охрана окружающей среды</t>
    </r>
    <r>
      <rPr>
        <b/>
        <sz val="13.5"/>
        <color indexed="8"/>
        <rFont val="Times New Roman"/>
        <family val="1"/>
        <charset val="204"/>
      </rPr>
      <t xml:space="preserve"> </t>
    </r>
  </si>
  <si>
    <r>
      <t>Другие вопросы в области охраны окружающей среды</t>
    </r>
    <r>
      <rPr>
        <b/>
        <sz val="13.5"/>
        <color indexed="8"/>
        <rFont val="Times New Roman"/>
        <family val="1"/>
        <charset val="204"/>
      </rPr>
      <t xml:space="preserve"> </t>
    </r>
  </si>
  <si>
    <r>
      <t>Образование</t>
    </r>
    <r>
      <rPr>
        <b/>
        <sz val="13.5"/>
        <color indexed="8"/>
        <rFont val="Times New Roman"/>
        <family val="1"/>
        <charset val="204"/>
      </rPr>
      <t xml:space="preserve"> </t>
    </r>
  </si>
  <si>
    <r>
      <t>Дошкольное образование</t>
    </r>
    <r>
      <rPr>
        <b/>
        <sz val="13.5"/>
        <color indexed="8"/>
        <rFont val="Times New Roman"/>
        <family val="1"/>
        <charset val="204"/>
      </rPr>
      <t xml:space="preserve"> </t>
    </r>
  </si>
  <si>
    <r>
      <t>Общее образование</t>
    </r>
    <r>
      <rPr>
        <b/>
        <sz val="13.5"/>
        <color indexed="8"/>
        <rFont val="Times New Roman"/>
        <family val="1"/>
        <charset val="204"/>
      </rPr>
      <t xml:space="preserve"> </t>
    </r>
  </si>
  <si>
    <r>
      <t>Профессиональная подготовка, переподготовка и повышение квалификации</t>
    </r>
    <r>
      <rPr>
        <b/>
        <sz val="13.5"/>
        <color indexed="8"/>
        <rFont val="Times New Roman"/>
        <family val="1"/>
        <charset val="204"/>
      </rPr>
      <t xml:space="preserve"> </t>
    </r>
  </si>
  <si>
    <r>
      <t>Молодежная политика и оздоровление детей</t>
    </r>
    <r>
      <rPr>
        <b/>
        <sz val="13.5"/>
        <color indexed="8"/>
        <rFont val="Times New Roman"/>
        <family val="1"/>
        <charset val="204"/>
      </rPr>
      <t xml:space="preserve"> </t>
    </r>
  </si>
  <si>
    <r>
      <t>Другие вопросы в области образования</t>
    </r>
    <r>
      <rPr>
        <b/>
        <sz val="13.5"/>
        <color indexed="8"/>
        <rFont val="Times New Roman"/>
        <family val="1"/>
        <charset val="204"/>
      </rPr>
      <t xml:space="preserve"> </t>
    </r>
  </si>
  <si>
    <r>
      <t>Культура, кинематография</t>
    </r>
    <r>
      <rPr>
        <b/>
        <sz val="13.5"/>
        <color indexed="8"/>
        <rFont val="Times New Roman"/>
        <family val="1"/>
        <charset val="204"/>
      </rPr>
      <t xml:space="preserve"> </t>
    </r>
  </si>
  <si>
    <r>
      <t xml:space="preserve">Культура </t>
    </r>
    <r>
      <rPr>
        <b/>
        <sz val="13.5"/>
        <color indexed="8"/>
        <rFont val="Times New Roman"/>
        <family val="1"/>
        <charset val="204"/>
      </rPr>
      <t xml:space="preserve"> </t>
    </r>
  </si>
  <si>
    <r>
      <t xml:space="preserve">Другие вопросы в области культуры, кинематографии </t>
    </r>
    <r>
      <rPr>
        <b/>
        <sz val="13.5"/>
        <color indexed="8"/>
        <rFont val="Times New Roman"/>
        <family val="1"/>
        <charset val="204"/>
      </rPr>
      <t xml:space="preserve"> </t>
    </r>
  </si>
  <si>
    <r>
      <t>Здравоохранение</t>
    </r>
    <r>
      <rPr>
        <b/>
        <sz val="13.5"/>
        <color indexed="8"/>
        <rFont val="Times New Roman"/>
        <family val="1"/>
        <charset val="204"/>
      </rPr>
      <t xml:space="preserve"> </t>
    </r>
  </si>
  <si>
    <r>
      <t>Другие вопросы в области здравоохранения</t>
    </r>
    <r>
      <rPr>
        <b/>
        <sz val="13.5"/>
        <color indexed="8"/>
        <rFont val="Times New Roman"/>
        <family val="1"/>
        <charset val="204"/>
      </rPr>
      <t xml:space="preserve"> </t>
    </r>
  </si>
  <si>
    <r>
      <t>Социальная политика</t>
    </r>
    <r>
      <rPr>
        <b/>
        <sz val="13.5"/>
        <color indexed="8"/>
        <rFont val="Times New Roman"/>
        <family val="1"/>
        <charset val="204"/>
      </rPr>
      <t xml:space="preserve"> </t>
    </r>
  </si>
  <si>
    <r>
      <t>Пенсионное обеспечение</t>
    </r>
    <r>
      <rPr>
        <b/>
        <sz val="13.5"/>
        <color indexed="8"/>
        <rFont val="Times New Roman"/>
        <family val="1"/>
        <charset val="204"/>
      </rPr>
      <t xml:space="preserve"> </t>
    </r>
  </si>
  <si>
    <r>
      <t>Социальное обслуживание населения</t>
    </r>
    <r>
      <rPr>
        <b/>
        <sz val="13.5"/>
        <color indexed="8"/>
        <rFont val="Times New Roman"/>
        <family val="1"/>
        <charset val="204"/>
      </rPr>
      <t xml:space="preserve"> </t>
    </r>
  </si>
  <si>
    <r>
      <t>Социальное обеспечение населения</t>
    </r>
    <r>
      <rPr>
        <b/>
        <sz val="13.5"/>
        <color indexed="8"/>
        <rFont val="Times New Roman"/>
        <family val="1"/>
        <charset val="204"/>
      </rPr>
      <t xml:space="preserve"> </t>
    </r>
  </si>
  <si>
    <r>
      <t>Охрана семьи и детства</t>
    </r>
    <r>
      <rPr>
        <b/>
        <sz val="13.5"/>
        <color indexed="8"/>
        <rFont val="Times New Roman"/>
        <family val="1"/>
        <charset val="204"/>
      </rPr>
      <t xml:space="preserve"> </t>
    </r>
  </si>
  <si>
    <r>
      <t>Другие вопросы в области социальной политики</t>
    </r>
    <r>
      <rPr>
        <b/>
        <sz val="13.5"/>
        <color indexed="8"/>
        <rFont val="Times New Roman"/>
        <family val="1"/>
        <charset val="204"/>
      </rPr>
      <t xml:space="preserve"> </t>
    </r>
  </si>
  <si>
    <r>
      <t>Физическая культура и спорт</t>
    </r>
    <r>
      <rPr>
        <b/>
        <sz val="13.5"/>
        <color indexed="8"/>
        <rFont val="Times New Roman"/>
        <family val="1"/>
        <charset val="204"/>
      </rPr>
      <t xml:space="preserve"> </t>
    </r>
  </si>
  <si>
    <r>
      <t>Массовый спорт</t>
    </r>
    <r>
      <rPr>
        <b/>
        <sz val="13.5"/>
        <color indexed="8"/>
        <rFont val="Times New Roman"/>
        <family val="1"/>
        <charset val="204"/>
      </rPr>
      <t xml:space="preserve"> </t>
    </r>
  </si>
  <si>
    <r>
      <t>Другие вопросы в области физической культуры и спорта</t>
    </r>
    <r>
      <rPr>
        <b/>
        <sz val="13.5"/>
        <color indexed="8"/>
        <rFont val="Times New Roman"/>
        <family val="1"/>
        <charset val="204"/>
      </rPr>
      <t xml:space="preserve"> </t>
    </r>
  </si>
  <si>
    <r>
      <t>Средства массовой информации</t>
    </r>
    <r>
      <rPr>
        <b/>
        <sz val="13.5"/>
        <color indexed="8"/>
        <rFont val="Times New Roman"/>
        <family val="1"/>
        <charset val="204"/>
      </rPr>
      <t xml:space="preserve"> </t>
    </r>
  </si>
  <si>
    <r>
      <t>Периодическая печать и издательства</t>
    </r>
    <r>
      <rPr>
        <b/>
        <sz val="13.5"/>
        <color indexed="8"/>
        <rFont val="Times New Roman"/>
        <family val="1"/>
        <charset val="204"/>
      </rPr>
      <t xml:space="preserve"> </t>
    </r>
  </si>
  <si>
    <t>(млн рублей)</t>
  </si>
  <si>
    <t>0406</t>
  </si>
  <si>
    <t>0502</t>
  </si>
  <si>
    <t>Водное хозяйство</t>
  </si>
  <si>
    <t>Коммунальное хозяйство</t>
  </si>
  <si>
    <t>Прогноз на 2027 год</t>
  </si>
  <si>
    <t>Прогноз на 2026 года</t>
  </si>
  <si>
    <t>Прогноз на 2025 год</t>
  </si>
  <si>
    <t>Ожидаемое исполнение за 2024 год</t>
  </si>
  <si>
    <t>Исполнено за 2023 год</t>
  </si>
  <si>
    <t xml:space="preserve">Сведения о расходах  бюджета Новооскольского городского округа по разделам и подразделам классификация расходов за 2023-2024 годы и прогноз на 2025 год и на плановый период 2026 и 2027 годов </t>
  </si>
</sst>
</file>

<file path=xl/styles.xml><?xml version="1.0" encoding="utf-8"?>
<styleSheet xmlns="http://schemas.openxmlformats.org/spreadsheetml/2006/main">
  <numFmts count="1">
    <numFmt numFmtId="164" formatCode="#,##0.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i/>
      <sz val="14"/>
      <color rgb="FF000000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b/>
      <sz val="13.5"/>
      <color indexed="8"/>
      <name val="Times New Roman"/>
      <family val="1"/>
      <charset val="204"/>
    </font>
    <font>
      <sz val="13.5"/>
      <color rgb="FF000000"/>
      <name val="Times New Roman"/>
      <family val="1"/>
      <charset val="204"/>
    </font>
    <font>
      <sz val="13.5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i/>
      <sz val="13.5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8" fillId="0" borderId="0"/>
  </cellStyleXfs>
  <cellXfs count="56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Alignment="1">
      <alignment horizontal="center" vertical="center"/>
    </xf>
    <xf numFmtId="3" fontId="1" fillId="0" borderId="0" xfId="1" applyNumberFormat="1"/>
    <xf numFmtId="0" fontId="6" fillId="0" borderId="0" xfId="1" applyFont="1" applyAlignment="1">
      <alignment horizontal="right"/>
    </xf>
    <xf numFmtId="0" fontId="5" fillId="0" borderId="0" xfId="1" applyFont="1" applyBorder="1" applyAlignment="1">
      <alignment horizontal="center" wrapText="1"/>
    </xf>
    <xf numFmtId="0" fontId="8" fillId="4" borderId="20" xfId="1" applyFont="1" applyFill="1" applyBorder="1" applyAlignment="1">
      <alignment horizontal="center" vertical="center" wrapText="1"/>
    </xf>
    <xf numFmtId="0" fontId="8" fillId="4" borderId="19" xfId="1" applyFont="1" applyFill="1" applyBorder="1" applyAlignment="1">
      <alignment horizontal="center" vertical="center" wrapText="1"/>
    </xf>
    <xf numFmtId="0" fontId="8" fillId="4" borderId="18" xfId="1" applyFont="1" applyFill="1" applyBorder="1" applyAlignment="1">
      <alignment horizontal="center" vertical="center" wrapText="1"/>
    </xf>
    <xf numFmtId="0" fontId="8" fillId="5" borderId="2" xfId="1" applyFont="1" applyFill="1" applyBorder="1" applyAlignment="1">
      <alignment horizontal="center" vertical="center" wrapText="1"/>
    </xf>
    <xf numFmtId="0" fontId="10" fillId="5" borderId="2" xfId="1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 readingOrder="1"/>
    </xf>
    <xf numFmtId="0" fontId="10" fillId="3" borderId="2" xfId="1" applyFont="1" applyFill="1" applyBorder="1" applyAlignment="1">
      <alignment horizontal="center" vertical="top" wrapText="1"/>
    </xf>
    <xf numFmtId="0" fontId="10" fillId="3" borderId="1" xfId="1" applyFont="1" applyFill="1" applyBorder="1" applyAlignment="1">
      <alignment horizontal="center" vertical="top" wrapText="1"/>
    </xf>
    <xf numFmtId="49" fontId="11" fillId="2" borderId="7" xfId="1" applyNumberFormat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 readingOrder="1"/>
    </xf>
    <xf numFmtId="49" fontId="11" fillId="0" borderId="7" xfId="1" applyNumberFormat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 wrapText="1" readingOrder="1"/>
    </xf>
    <xf numFmtId="0" fontId="8" fillId="0" borderId="9" xfId="1" applyFont="1" applyBorder="1" applyAlignment="1">
      <alignment horizontal="center" vertical="center" wrapText="1" readingOrder="1"/>
    </xf>
    <xf numFmtId="0" fontId="8" fillId="0" borderId="5" xfId="1" applyFont="1" applyBorder="1" applyAlignment="1">
      <alignment horizontal="center" vertical="center" wrapText="1" readingOrder="1"/>
    </xf>
    <xf numFmtId="49" fontId="8" fillId="0" borderId="9" xfId="1" applyNumberFormat="1" applyFont="1" applyBorder="1" applyAlignment="1">
      <alignment horizontal="center" vertical="center" wrapText="1" readingOrder="1"/>
    </xf>
    <xf numFmtId="0" fontId="8" fillId="2" borderId="16" xfId="1" applyFont="1" applyFill="1" applyBorder="1" applyAlignment="1">
      <alignment horizontal="center" vertical="center" wrapText="1" readingOrder="1"/>
    </xf>
    <xf numFmtId="0" fontId="8" fillId="2" borderId="14" xfId="1" applyFont="1" applyFill="1" applyBorder="1" applyAlignment="1">
      <alignment horizontal="center" vertical="center" wrapText="1" readingOrder="1"/>
    </xf>
    <xf numFmtId="0" fontId="13" fillId="0" borderId="0" xfId="1" applyFont="1" applyBorder="1" applyAlignment="1">
      <alignment horizontal="center" wrapText="1"/>
    </xf>
    <xf numFmtId="0" fontId="14" fillId="3" borderId="3" xfId="1" applyFont="1" applyFill="1" applyBorder="1" applyAlignment="1">
      <alignment horizontal="center" vertical="center" wrapText="1" readingOrder="1"/>
    </xf>
    <xf numFmtId="0" fontId="14" fillId="2" borderId="3" xfId="1" applyFont="1" applyFill="1" applyBorder="1" applyAlignment="1">
      <alignment horizontal="center" vertical="center" wrapText="1" readingOrder="1"/>
    </xf>
    <xf numFmtId="0" fontId="16" fillId="0" borderId="13" xfId="1" applyFont="1" applyBorder="1" applyAlignment="1">
      <alignment horizontal="left" vertical="center" wrapText="1" readingOrder="1"/>
    </xf>
    <xf numFmtId="0" fontId="16" fillId="0" borderId="10" xfId="1" applyFont="1" applyBorder="1" applyAlignment="1">
      <alignment horizontal="left" vertical="center" wrapText="1" readingOrder="1"/>
    </xf>
    <xf numFmtId="0" fontId="16" fillId="0" borderId="6" xfId="1" applyFont="1" applyBorder="1" applyAlignment="1">
      <alignment horizontal="left" vertical="center" wrapText="1" readingOrder="1"/>
    </xf>
    <xf numFmtId="0" fontId="14" fillId="2" borderId="17" xfId="1" applyFont="1" applyFill="1" applyBorder="1" applyAlignment="1">
      <alignment horizontal="center" vertical="center" wrapText="1" readingOrder="1"/>
    </xf>
    <xf numFmtId="0" fontId="14" fillId="2" borderId="15" xfId="1" applyFont="1" applyFill="1" applyBorder="1" applyAlignment="1">
      <alignment horizontal="center" vertical="center" wrapText="1" readingOrder="1"/>
    </xf>
    <xf numFmtId="0" fontId="17" fillId="0" borderId="0" xfId="1" applyFont="1"/>
    <xf numFmtId="164" fontId="14" fillId="2" borderId="2" xfId="1" applyNumberFormat="1" applyFont="1" applyFill="1" applyBorder="1" applyAlignment="1">
      <alignment horizontal="center" vertical="center" wrapText="1" readingOrder="1"/>
    </xf>
    <xf numFmtId="164" fontId="13" fillId="2" borderId="2" xfId="1" applyNumberFormat="1" applyFont="1" applyFill="1" applyBorder="1" applyAlignment="1">
      <alignment horizontal="center" vertical="center"/>
    </xf>
    <xf numFmtId="164" fontId="13" fillId="2" borderId="1" xfId="1" applyNumberFormat="1" applyFont="1" applyFill="1" applyBorder="1" applyAlignment="1">
      <alignment horizontal="center" vertical="center"/>
    </xf>
    <xf numFmtId="164" fontId="14" fillId="0" borderId="12" xfId="1" applyNumberFormat="1" applyFont="1" applyBorder="1" applyAlignment="1">
      <alignment horizontal="center" vertical="center" wrapText="1" readingOrder="1"/>
    </xf>
    <xf numFmtId="164" fontId="13" fillId="6" borderId="12" xfId="1" applyNumberFormat="1" applyFont="1" applyFill="1" applyBorder="1" applyAlignment="1">
      <alignment horizontal="center" vertical="center"/>
    </xf>
    <xf numFmtId="164" fontId="13" fillId="6" borderId="11" xfId="1" applyNumberFormat="1" applyFont="1" applyFill="1" applyBorder="1" applyAlignment="1">
      <alignment horizontal="center" vertical="center"/>
    </xf>
    <xf numFmtId="164" fontId="14" fillId="0" borderId="9" xfId="1" applyNumberFormat="1" applyFont="1" applyBorder="1" applyAlignment="1">
      <alignment horizontal="center" vertical="center" wrapText="1" readingOrder="1"/>
    </xf>
    <xf numFmtId="164" fontId="13" fillId="6" borderId="9" xfId="1" applyNumberFormat="1" applyFont="1" applyFill="1" applyBorder="1" applyAlignment="1">
      <alignment horizontal="center" vertical="center"/>
    </xf>
    <xf numFmtId="164" fontId="13" fillId="6" borderId="8" xfId="1" applyNumberFormat="1" applyFont="1" applyFill="1" applyBorder="1" applyAlignment="1">
      <alignment horizontal="center" vertical="center"/>
    </xf>
    <xf numFmtId="164" fontId="14" fillId="0" borderId="5" xfId="1" applyNumberFormat="1" applyFont="1" applyBorder="1" applyAlignment="1">
      <alignment horizontal="center" vertical="center" wrapText="1" readingOrder="1"/>
    </xf>
    <xf numFmtId="164" fontId="13" fillId="6" borderId="5" xfId="1" applyNumberFormat="1" applyFont="1" applyFill="1" applyBorder="1" applyAlignment="1">
      <alignment horizontal="center" vertical="center"/>
    </xf>
    <xf numFmtId="164" fontId="13" fillId="6" borderId="4" xfId="1" applyNumberFormat="1" applyFont="1" applyFill="1" applyBorder="1" applyAlignment="1">
      <alignment horizontal="center" vertical="center"/>
    </xf>
    <xf numFmtId="164" fontId="14" fillId="2" borderId="16" xfId="1" applyNumberFormat="1" applyFont="1" applyFill="1" applyBorder="1" applyAlignment="1">
      <alignment horizontal="center" vertical="center" wrapText="1" readingOrder="1"/>
    </xf>
    <xf numFmtId="164" fontId="14" fillId="2" borderId="14" xfId="1" applyNumberFormat="1" applyFont="1" applyFill="1" applyBorder="1" applyAlignment="1">
      <alignment horizontal="center" vertical="center" wrapText="1" readingOrder="1"/>
    </xf>
    <xf numFmtId="49" fontId="11" fillId="0" borderId="21" xfId="1" applyNumberFormat="1" applyFont="1" applyBorder="1" applyAlignment="1">
      <alignment horizontal="center" vertical="center"/>
    </xf>
    <xf numFmtId="164" fontId="19" fillId="2" borderId="2" xfId="1" applyNumberFormat="1" applyFont="1" applyFill="1" applyBorder="1" applyAlignment="1">
      <alignment horizontal="center" wrapText="1" readingOrder="1"/>
    </xf>
    <xf numFmtId="164" fontId="19" fillId="2" borderId="1" xfId="1" applyNumberFormat="1" applyFont="1" applyFill="1" applyBorder="1" applyAlignment="1">
      <alignment horizontal="center" wrapText="1" readingOrder="1"/>
    </xf>
    <xf numFmtId="0" fontId="3" fillId="2" borderId="22" xfId="1" applyFont="1" applyFill="1" applyBorder="1" applyAlignment="1">
      <alignment horizontal="center" vertical="center" wrapText="1" readingOrder="1"/>
    </xf>
    <xf numFmtId="0" fontId="3" fillId="2" borderId="2" xfId="1" applyFont="1" applyFill="1" applyBorder="1" applyAlignment="1">
      <alignment horizontal="center" vertical="center" wrapText="1" readingOrder="1"/>
    </xf>
    <xf numFmtId="0" fontId="7" fillId="0" borderId="0" xfId="1" applyFont="1" applyBorder="1" applyAlignment="1">
      <alignment horizontal="center" vertical="center" wrapText="1"/>
    </xf>
  </cellXfs>
  <cellStyles count="3">
    <cellStyle name="Normal" xfId="2"/>
    <cellStyle name="Обычный" xfId="0" builtinId="0"/>
    <cellStyle name="Обычный 4" xfId="1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58"/>
  <sheetViews>
    <sheetView tabSelected="1" zoomScale="70" zoomScaleNormal="70" workbookViewId="0">
      <pane xSplit="2" ySplit="3" topLeftCell="E4" activePane="bottomRight" state="frozen"/>
      <selection activeCell="A83" sqref="A83:D83"/>
      <selection pane="topRight" activeCell="A83" sqref="A83:D83"/>
      <selection pane="bottomLeft" activeCell="A83" sqref="A83:D83"/>
      <selection pane="bottomRight" activeCell="N7" sqref="N7"/>
    </sheetView>
  </sheetViews>
  <sheetFormatPr defaultRowHeight="21"/>
  <cols>
    <col min="1" max="1" width="9.140625" style="3"/>
    <col min="2" max="2" width="65.42578125" style="35" customWidth="1"/>
    <col min="3" max="4" width="15.42578125" style="2" hidden="1" customWidth="1"/>
    <col min="5" max="5" width="17.5703125" style="1" customWidth="1"/>
    <col min="6" max="6" width="22.5703125" style="1" customWidth="1"/>
    <col min="7" max="9" width="17.5703125" style="1" customWidth="1"/>
    <col min="10" max="10" width="10.7109375" style="1" customWidth="1"/>
    <col min="11" max="246" width="9.140625" style="1"/>
    <col min="247" max="247" width="48.5703125" style="1" customWidth="1"/>
    <col min="248" max="249" width="15.42578125" style="1" customWidth="1"/>
    <col min="250" max="250" width="16.140625" style="1" customWidth="1"/>
    <col min="251" max="251" width="15.5703125" style="1" customWidth="1"/>
    <col min="252" max="252" width="14.7109375" style="1" customWidth="1"/>
    <col min="253" max="253" width="15.5703125" style="1" customWidth="1"/>
    <col min="254" max="254" width="18.42578125" style="1" customWidth="1"/>
    <col min="255" max="502" width="9.140625" style="1"/>
    <col min="503" max="503" width="48.5703125" style="1" customWidth="1"/>
    <col min="504" max="505" width="15.42578125" style="1" customWidth="1"/>
    <col min="506" max="506" width="16.140625" style="1" customWidth="1"/>
    <col min="507" max="507" width="15.5703125" style="1" customWidth="1"/>
    <col min="508" max="508" width="14.7109375" style="1" customWidth="1"/>
    <col min="509" max="509" width="15.5703125" style="1" customWidth="1"/>
    <col min="510" max="510" width="18.42578125" style="1" customWidth="1"/>
    <col min="511" max="758" width="9.140625" style="1"/>
    <col min="759" max="759" width="48.5703125" style="1" customWidth="1"/>
    <col min="760" max="761" width="15.42578125" style="1" customWidth="1"/>
    <col min="762" max="762" width="16.140625" style="1" customWidth="1"/>
    <col min="763" max="763" width="15.5703125" style="1" customWidth="1"/>
    <col min="764" max="764" width="14.7109375" style="1" customWidth="1"/>
    <col min="765" max="765" width="15.5703125" style="1" customWidth="1"/>
    <col min="766" max="766" width="18.42578125" style="1" customWidth="1"/>
    <col min="767" max="1014" width="9.140625" style="1"/>
    <col min="1015" max="1015" width="48.5703125" style="1" customWidth="1"/>
    <col min="1016" max="1017" width="15.42578125" style="1" customWidth="1"/>
    <col min="1018" max="1018" width="16.140625" style="1" customWidth="1"/>
    <col min="1019" max="1019" width="15.5703125" style="1" customWidth="1"/>
    <col min="1020" max="1020" width="14.7109375" style="1" customWidth="1"/>
    <col min="1021" max="1021" width="15.5703125" style="1" customWidth="1"/>
    <col min="1022" max="1022" width="18.42578125" style="1" customWidth="1"/>
    <col min="1023" max="1270" width="9.140625" style="1"/>
    <col min="1271" max="1271" width="48.5703125" style="1" customWidth="1"/>
    <col min="1272" max="1273" width="15.42578125" style="1" customWidth="1"/>
    <col min="1274" max="1274" width="16.140625" style="1" customWidth="1"/>
    <col min="1275" max="1275" width="15.5703125" style="1" customWidth="1"/>
    <col min="1276" max="1276" width="14.7109375" style="1" customWidth="1"/>
    <col min="1277" max="1277" width="15.5703125" style="1" customWidth="1"/>
    <col min="1278" max="1278" width="18.42578125" style="1" customWidth="1"/>
    <col min="1279" max="1526" width="9.140625" style="1"/>
    <col min="1527" max="1527" width="48.5703125" style="1" customWidth="1"/>
    <col min="1528" max="1529" width="15.42578125" style="1" customWidth="1"/>
    <col min="1530" max="1530" width="16.140625" style="1" customWidth="1"/>
    <col min="1531" max="1531" width="15.5703125" style="1" customWidth="1"/>
    <col min="1532" max="1532" width="14.7109375" style="1" customWidth="1"/>
    <col min="1533" max="1533" width="15.5703125" style="1" customWidth="1"/>
    <col min="1534" max="1534" width="18.42578125" style="1" customWidth="1"/>
    <col min="1535" max="1782" width="9.140625" style="1"/>
    <col min="1783" max="1783" width="48.5703125" style="1" customWidth="1"/>
    <col min="1784" max="1785" width="15.42578125" style="1" customWidth="1"/>
    <col min="1786" max="1786" width="16.140625" style="1" customWidth="1"/>
    <col min="1787" max="1787" width="15.5703125" style="1" customWidth="1"/>
    <col min="1788" max="1788" width="14.7109375" style="1" customWidth="1"/>
    <col min="1789" max="1789" width="15.5703125" style="1" customWidth="1"/>
    <col min="1790" max="1790" width="18.42578125" style="1" customWidth="1"/>
    <col min="1791" max="2038" width="9.140625" style="1"/>
    <col min="2039" max="2039" width="48.5703125" style="1" customWidth="1"/>
    <col min="2040" max="2041" width="15.42578125" style="1" customWidth="1"/>
    <col min="2042" max="2042" width="16.140625" style="1" customWidth="1"/>
    <col min="2043" max="2043" width="15.5703125" style="1" customWidth="1"/>
    <col min="2044" max="2044" width="14.7109375" style="1" customWidth="1"/>
    <col min="2045" max="2045" width="15.5703125" style="1" customWidth="1"/>
    <col min="2046" max="2046" width="18.42578125" style="1" customWidth="1"/>
    <col min="2047" max="2294" width="9.140625" style="1"/>
    <col min="2295" max="2295" width="48.5703125" style="1" customWidth="1"/>
    <col min="2296" max="2297" width="15.42578125" style="1" customWidth="1"/>
    <col min="2298" max="2298" width="16.140625" style="1" customWidth="1"/>
    <col min="2299" max="2299" width="15.5703125" style="1" customWidth="1"/>
    <col min="2300" max="2300" width="14.7109375" style="1" customWidth="1"/>
    <col min="2301" max="2301" width="15.5703125" style="1" customWidth="1"/>
    <col min="2302" max="2302" width="18.42578125" style="1" customWidth="1"/>
    <col min="2303" max="2550" width="9.140625" style="1"/>
    <col min="2551" max="2551" width="48.5703125" style="1" customWidth="1"/>
    <col min="2552" max="2553" width="15.42578125" style="1" customWidth="1"/>
    <col min="2554" max="2554" width="16.140625" style="1" customWidth="1"/>
    <col min="2555" max="2555" width="15.5703125" style="1" customWidth="1"/>
    <col min="2556" max="2556" width="14.7109375" style="1" customWidth="1"/>
    <col min="2557" max="2557" width="15.5703125" style="1" customWidth="1"/>
    <col min="2558" max="2558" width="18.42578125" style="1" customWidth="1"/>
    <col min="2559" max="2806" width="9.140625" style="1"/>
    <col min="2807" max="2807" width="48.5703125" style="1" customWidth="1"/>
    <col min="2808" max="2809" width="15.42578125" style="1" customWidth="1"/>
    <col min="2810" max="2810" width="16.140625" style="1" customWidth="1"/>
    <col min="2811" max="2811" width="15.5703125" style="1" customWidth="1"/>
    <col min="2812" max="2812" width="14.7109375" style="1" customWidth="1"/>
    <col min="2813" max="2813" width="15.5703125" style="1" customWidth="1"/>
    <col min="2814" max="2814" width="18.42578125" style="1" customWidth="1"/>
    <col min="2815" max="3062" width="9.140625" style="1"/>
    <col min="3063" max="3063" width="48.5703125" style="1" customWidth="1"/>
    <col min="3064" max="3065" width="15.42578125" style="1" customWidth="1"/>
    <col min="3066" max="3066" width="16.140625" style="1" customWidth="1"/>
    <col min="3067" max="3067" width="15.5703125" style="1" customWidth="1"/>
    <col min="3068" max="3068" width="14.7109375" style="1" customWidth="1"/>
    <col min="3069" max="3069" width="15.5703125" style="1" customWidth="1"/>
    <col min="3070" max="3070" width="18.42578125" style="1" customWidth="1"/>
    <col min="3071" max="3318" width="9.140625" style="1"/>
    <col min="3319" max="3319" width="48.5703125" style="1" customWidth="1"/>
    <col min="3320" max="3321" width="15.42578125" style="1" customWidth="1"/>
    <col min="3322" max="3322" width="16.140625" style="1" customWidth="1"/>
    <col min="3323" max="3323" width="15.5703125" style="1" customWidth="1"/>
    <col min="3324" max="3324" width="14.7109375" style="1" customWidth="1"/>
    <col min="3325" max="3325" width="15.5703125" style="1" customWidth="1"/>
    <col min="3326" max="3326" width="18.42578125" style="1" customWidth="1"/>
    <col min="3327" max="3574" width="9.140625" style="1"/>
    <col min="3575" max="3575" width="48.5703125" style="1" customWidth="1"/>
    <col min="3576" max="3577" width="15.42578125" style="1" customWidth="1"/>
    <col min="3578" max="3578" width="16.140625" style="1" customWidth="1"/>
    <col min="3579" max="3579" width="15.5703125" style="1" customWidth="1"/>
    <col min="3580" max="3580" width="14.7109375" style="1" customWidth="1"/>
    <col min="3581" max="3581" width="15.5703125" style="1" customWidth="1"/>
    <col min="3582" max="3582" width="18.42578125" style="1" customWidth="1"/>
    <col min="3583" max="3830" width="9.140625" style="1"/>
    <col min="3831" max="3831" width="48.5703125" style="1" customWidth="1"/>
    <col min="3832" max="3833" width="15.42578125" style="1" customWidth="1"/>
    <col min="3834" max="3834" width="16.140625" style="1" customWidth="1"/>
    <col min="3835" max="3835" width="15.5703125" style="1" customWidth="1"/>
    <col min="3836" max="3836" width="14.7109375" style="1" customWidth="1"/>
    <col min="3837" max="3837" width="15.5703125" style="1" customWidth="1"/>
    <col min="3838" max="3838" width="18.42578125" style="1" customWidth="1"/>
    <col min="3839" max="4086" width="9.140625" style="1"/>
    <col min="4087" max="4087" width="48.5703125" style="1" customWidth="1"/>
    <col min="4088" max="4089" width="15.42578125" style="1" customWidth="1"/>
    <col min="4090" max="4090" width="16.140625" style="1" customWidth="1"/>
    <col min="4091" max="4091" width="15.5703125" style="1" customWidth="1"/>
    <col min="4092" max="4092" width="14.7109375" style="1" customWidth="1"/>
    <col min="4093" max="4093" width="15.5703125" style="1" customWidth="1"/>
    <col min="4094" max="4094" width="18.42578125" style="1" customWidth="1"/>
    <col min="4095" max="4342" width="9.140625" style="1"/>
    <col min="4343" max="4343" width="48.5703125" style="1" customWidth="1"/>
    <col min="4344" max="4345" width="15.42578125" style="1" customWidth="1"/>
    <col min="4346" max="4346" width="16.140625" style="1" customWidth="1"/>
    <col min="4347" max="4347" width="15.5703125" style="1" customWidth="1"/>
    <col min="4348" max="4348" width="14.7109375" style="1" customWidth="1"/>
    <col min="4349" max="4349" width="15.5703125" style="1" customWidth="1"/>
    <col min="4350" max="4350" width="18.42578125" style="1" customWidth="1"/>
    <col min="4351" max="4598" width="9.140625" style="1"/>
    <col min="4599" max="4599" width="48.5703125" style="1" customWidth="1"/>
    <col min="4600" max="4601" width="15.42578125" style="1" customWidth="1"/>
    <col min="4602" max="4602" width="16.140625" style="1" customWidth="1"/>
    <col min="4603" max="4603" width="15.5703125" style="1" customWidth="1"/>
    <col min="4604" max="4604" width="14.7109375" style="1" customWidth="1"/>
    <col min="4605" max="4605" width="15.5703125" style="1" customWidth="1"/>
    <col min="4606" max="4606" width="18.42578125" style="1" customWidth="1"/>
    <col min="4607" max="4854" width="9.140625" style="1"/>
    <col min="4855" max="4855" width="48.5703125" style="1" customWidth="1"/>
    <col min="4856" max="4857" width="15.42578125" style="1" customWidth="1"/>
    <col min="4858" max="4858" width="16.140625" style="1" customWidth="1"/>
    <col min="4859" max="4859" width="15.5703125" style="1" customWidth="1"/>
    <col min="4860" max="4860" width="14.7109375" style="1" customWidth="1"/>
    <col min="4861" max="4861" width="15.5703125" style="1" customWidth="1"/>
    <col min="4862" max="4862" width="18.42578125" style="1" customWidth="1"/>
    <col min="4863" max="5110" width="9.140625" style="1"/>
    <col min="5111" max="5111" width="48.5703125" style="1" customWidth="1"/>
    <col min="5112" max="5113" width="15.42578125" style="1" customWidth="1"/>
    <col min="5114" max="5114" width="16.140625" style="1" customWidth="1"/>
    <col min="5115" max="5115" width="15.5703125" style="1" customWidth="1"/>
    <col min="5116" max="5116" width="14.7109375" style="1" customWidth="1"/>
    <col min="5117" max="5117" width="15.5703125" style="1" customWidth="1"/>
    <col min="5118" max="5118" width="18.42578125" style="1" customWidth="1"/>
    <col min="5119" max="5366" width="9.140625" style="1"/>
    <col min="5367" max="5367" width="48.5703125" style="1" customWidth="1"/>
    <col min="5368" max="5369" width="15.42578125" style="1" customWidth="1"/>
    <col min="5370" max="5370" width="16.140625" style="1" customWidth="1"/>
    <col min="5371" max="5371" width="15.5703125" style="1" customWidth="1"/>
    <col min="5372" max="5372" width="14.7109375" style="1" customWidth="1"/>
    <col min="5373" max="5373" width="15.5703125" style="1" customWidth="1"/>
    <col min="5374" max="5374" width="18.42578125" style="1" customWidth="1"/>
    <col min="5375" max="5622" width="9.140625" style="1"/>
    <col min="5623" max="5623" width="48.5703125" style="1" customWidth="1"/>
    <col min="5624" max="5625" width="15.42578125" style="1" customWidth="1"/>
    <col min="5626" max="5626" width="16.140625" style="1" customWidth="1"/>
    <col min="5627" max="5627" width="15.5703125" style="1" customWidth="1"/>
    <col min="5628" max="5628" width="14.7109375" style="1" customWidth="1"/>
    <col min="5629" max="5629" width="15.5703125" style="1" customWidth="1"/>
    <col min="5630" max="5630" width="18.42578125" style="1" customWidth="1"/>
    <col min="5631" max="5878" width="9.140625" style="1"/>
    <col min="5879" max="5879" width="48.5703125" style="1" customWidth="1"/>
    <col min="5880" max="5881" width="15.42578125" style="1" customWidth="1"/>
    <col min="5882" max="5882" width="16.140625" style="1" customWidth="1"/>
    <col min="5883" max="5883" width="15.5703125" style="1" customWidth="1"/>
    <col min="5884" max="5884" width="14.7109375" style="1" customWidth="1"/>
    <col min="5885" max="5885" width="15.5703125" style="1" customWidth="1"/>
    <col min="5886" max="5886" width="18.42578125" style="1" customWidth="1"/>
    <col min="5887" max="6134" width="9.140625" style="1"/>
    <col min="6135" max="6135" width="48.5703125" style="1" customWidth="1"/>
    <col min="6136" max="6137" width="15.42578125" style="1" customWidth="1"/>
    <col min="6138" max="6138" width="16.140625" style="1" customWidth="1"/>
    <col min="6139" max="6139" width="15.5703125" style="1" customWidth="1"/>
    <col min="6140" max="6140" width="14.7109375" style="1" customWidth="1"/>
    <col min="6141" max="6141" width="15.5703125" style="1" customWidth="1"/>
    <col min="6142" max="6142" width="18.42578125" style="1" customWidth="1"/>
    <col min="6143" max="6390" width="9.140625" style="1"/>
    <col min="6391" max="6391" width="48.5703125" style="1" customWidth="1"/>
    <col min="6392" max="6393" width="15.42578125" style="1" customWidth="1"/>
    <col min="6394" max="6394" width="16.140625" style="1" customWidth="1"/>
    <col min="6395" max="6395" width="15.5703125" style="1" customWidth="1"/>
    <col min="6396" max="6396" width="14.7109375" style="1" customWidth="1"/>
    <col min="6397" max="6397" width="15.5703125" style="1" customWidth="1"/>
    <col min="6398" max="6398" width="18.42578125" style="1" customWidth="1"/>
    <col min="6399" max="6646" width="9.140625" style="1"/>
    <col min="6647" max="6647" width="48.5703125" style="1" customWidth="1"/>
    <col min="6648" max="6649" width="15.42578125" style="1" customWidth="1"/>
    <col min="6650" max="6650" width="16.140625" style="1" customWidth="1"/>
    <col min="6651" max="6651" width="15.5703125" style="1" customWidth="1"/>
    <col min="6652" max="6652" width="14.7109375" style="1" customWidth="1"/>
    <col min="6653" max="6653" width="15.5703125" style="1" customWidth="1"/>
    <col min="6654" max="6654" width="18.42578125" style="1" customWidth="1"/>
    <col min="6655" max="6902" width="9.140625" style="1"/>
    <col min="6903" max="6903" width="48.5703125" style="1" customWidth="1"/>
    <col min="6904" max="6905" width="15.42578125" style="1" customWidth="1"/>
    <col min="6906" max="6906" width="16.140625" style="1" customWidth="1"/>
    <col min="6907" max="6907" width="15.5703125" style="1" customWidth="1"/>
    <col min="6908" max="6908" width="14.7109375" style="1" customWidth="1"/>
    <col min="6909" max="6909" width="15.5703125" style="1" customWidth="1"/>
    <col min="6910" max="6910" width="18.42578125" style="1" customWidth="1"/>
    <col min="6911" max="7158" width="9.140625" style="1"/>
    <col min="7159" max="7159" width="48.5703125" style="1" customWidth="1"/>
    <col min="7160" max="7161" width="15.42578125" style="1" customWidth="1"/>
    <col min="7162" max="7162" width="16.140625" style="1" customWidth="1"/>
    <col min="7163" max="7163" width="15.5703125" style="1" customWidth="1"/>
    <col min="7164" max="7164" width="14.7109375" style="1" customWidth="1"/>
    <col min="7165" max="7165" width="15.5703125" style="1" customWidth="1"/>
    <col min="7166" max="7166" width="18.42578125" style="1" customWidth="1"/>
    <col min="7167" max="7414" width="9.140625" style="1"/>
    <col min="7415" max="7415" width="48.5703125" style="1" customWidth="1"/>
    <col min="7416" max="7417" width="15.42578125" style="1" customWidth="1"/>
    <col min="7418" max="7418" width="16.140625" style="1" customWidth="1"/>
    <col min="7419" max="7419" width="15.5703125" style="1" customWidth="1"/>
    <col min="7420" max="7420" width="14.7109375" style="1" customWidth="1"/>
    <col min="7421" max="7421" width="15.5703125" style="1" customWidth="1"/>
    <col min="7422" max="7422" width="18.42578125" style="1" customWidth="1"/>
    <col min="7423" max="7670" width="9.140625" style="1"/>
    <col min="7671" max="7671" width="48.5703125" style="1" customWidth="1"/>
    <col min="7672" max="7673" width="15.42578125" style="1" customWidth="1"/>
    <col min="7674" max="7674" width="16.140625" style="1" customWidth="1"/>
    <col min="7675" max="7675" width="15.5703125" style="1" customWidth="1"/>
    <col min="7676" max="7676" width="14.7109375" style="1" customWidth="1"/>
    <col min="7677" max="7677" width="15.5703125" style="1" customWidth="1"/>
    <col min="7678" max="7678" width="18.42578125" style="1" customWidth="1"/>
    <col min="7679" max="7926" width="9.140625" style="1"/>
    <col min="7927" max="7927" width="48.5703125" style="1" customWidth="1"/>
    <col min="7928" max="7929" width="15.42578125" style="1" customWidth="1"/>
    <col min="7930" max="7930" width="16.140625" style="1" customWidth="1"/>
    <col min="7931" max="7931" width="15.5703125" style="1" customWidth="1"/>
    <col min="7932" max="7932" width="14.7109375" style="1" customWidth="1"/>
    <col min="7933" max="7933" width="15.5703125" style="1" customWidth="1"/>
    <col min="7934" max="7934" width="18.42578125" style="1" customWidth="1"/>
    <col min="7935" max="8182" width="9.140625" style="1"/>
    <col min="8183" max="8183" width="48.5703125" style="1" customWidth="1"/>
    <col min="8184" max="8185" width="15.42578125" style="1" customWidth="1"/>
    <col min="8186" max="8186" width="16.140625" style="1" customWidth="1"/>
    <col min="8187" max="8187" width="15.5703125" style="1" customWidth="1"/>
    <col min="8188" max="8188" width="14.7109375" style="1" customWidth="1"/>
    <col min="8189" max="8189" width="15.5703125" style="1" customWidth="1"/>
    <col min="8190" max="8190" width="18.42578125" style="1" customWidth="1"/>
    <col min="8191" max="8438" width="9.140625" style="1"/>
    <col min="8439" max="8439" width="48.5703125" style="1" customWidth="1"/>
    <col min="8440" max="8441" width="15.42578125" style="1" customWidth="1"/>
    <col min="8442" max="8442" width="16.140625" style="1" customWidth="1"/>
    <col min="8443" max="8443" width="15.5703125" style="1" customWidth="1"/>
    <col min="8444" max="8444" width="14.7109375" style="1" customWidth="1"/>
    <col min="8445" max="8445" width="15.5703125" style="1" customWidth="1"/>
    <col min="8446" max="8446" width="18.42578125" style="1" customWidth="1"/>
    <col min="8447" max="8694" width="9.140625" style="1"/>
    <col min="8695" max="8695" width="48.5703125" style="1" customWidth="1"/>
    <col min="8696" max="8697" width="15.42578125" style="1" customWidth="1"/>
    <col min="8698" max="8698" width="16.140625" style="1" customWidth="1"/>
    <col min="8699" max="8699" width="15.5703125" style="1" customWidth="1"/>
    <col min="8700" max="8700" width="14.7109375" style="1" customWidth="1"/>
    <col min="8701" max="8701" width="15.5703125" style="1" customWidth="1"/>
    <col min="8702" max="8702" width="18.42578125" style="1" customWidth="1"/>
    <col min="8703" max="8950" width="9.140625" style="1"/>
    <col min="8951" max="8951" width="48.5703125" style="1" customWidth="1"/>
    <col min="8952" max="8953" width="15.42578125" style="1" customWidth="1"/>
    <col min="8954" max="8954" width="16.140625" style="1" customWidth="1"/>
    <col min="8955" max="8955" width="15.5703125" style="1" customWidth="1"/>
    <col min="8956" max="8956" width="14.7109375" style="1" customWidth="1"/>
    <col min="8957" max="8957" width="15.5703125" style="1" customWidth="1"/>
    <col min="8958" max="8958" width="18.42578125" style="1" customWidth="1"/>
    <col min="8959" max="9206" width="9.140625" style="1"/>
    <col min="9207" max="9207" width="48.5703125" style="1" customWidth="1"/>
    <col min="9208" max="9209" width="15.42578125" style="1" customWidth="1"/>
    <col min="9210" max="9210" width="16.140625" style="1" customWidth="1"/>
    <col min="9211" max="9211" width="15.5703125" style="1" customWidth="1"/>
    <col min="9212" max="9212" width="14.7109375" style="1" customWidth="1"/>
    <col min="9213" max="9213" width="15.5703125" style="1" customWidth="1"/>
    <col min="9214" max="9214" width="18.42578125" style="1" customWidth="1"/>
    <col min="9215" max="9462" width="9.140625" style="1"/>
    <col min="9463" max="9463" width="48.5703125" style="1" customWidth="1"/>
    <col min="9464" max="9465" width="15.42578125" style="1" customWidth="1"/>
    <col min="9466" max="9466" width="16.140625" style="1" customWidth="1"/>
    <col min="9467" max="9467" width="15.5703125" style="1" customWidth="1"/>
    <col min="9468" max="9468" width="14.7109375" style="1" customWidth="1"/>
    <col min="9469" max="9469" width="15.5703125" style="1" customWidth="1"/>
    <col min="9470" max="9470" width="18.42578125" style="1" customWidth="1"/>
    <col min="9471" max="9718" width="9.140625" style="1"/>
    <col min="9719" max="9719" width="48.5703125" style="1" customWidth="1"/>
    <col min="9720" max="9721" width="15.42578125" style="1" customWidth="1"/>
    <col min="9722" max="9722" width="16.140625" style="1" customWidth="1"/>
    <col min="9723" max="9723" width="15.5703125" style="1" customWidth="1"/>
    <col min="9724" max="9724" width="14.7109375" style="1" customWidth="1"/>
    <col min="9725" max="9725" width="15.5703125" style="1" customWidth="1"/>
    <col min="9726" max="9726" width="18.42578125" style="1" customWidth="1"/>
    <col min="9727" max="9974" width="9.140625" style="1"/>
    <col min="9975" max="9975" width="48.5703125" style="1" customWidth="1"/>
    <col min="9976" max="9977" width="15.42578125" style="1" customWidth="1"/>
    <col min="9978" max="9978" width="16.140625" style="1" customWidth="1"/>
    <col min="9979" max="9979" width="15.5703125" style="1" customWidth="1"/>
    <col min="9980" max="9980" width="14.7109375" style="1" customWidth="1"/>
    <col min="9981" max="9981" width="15.5703125" style="1" customWidth="1"/>
    <col min="9982" max="9982" width="18.42578125" style="1" customWidth="1"/>
    <col min="9983" max="10230" width="9.140625" style="1"/>
    <col min="10231" max="10231" width="48.5703125" style="1" customWidth="1"/>
    <col min="10232" max="10233" width="15.42578125" style="1" customWidth="1"/>
    <col min="10234" max="10234" width="16.140625" style="1" customWidth="1"/>
    <col min="10235" max="10235" width="15.5703125" style="1" customWidth="1"/>
    <col min="10236" max="10236" width="14.7109375" style="1" customWidth="1"/>
    <col min="10237" max="10237" width="15.5703125" style="1" customWidth="1"/>
    <col min="10238" max="10238" width="18.42578125" style="1" customWidth="1"/>
    <col min="10239" max="10486" width="9.140625" style="1"/>
    <col min="10487" max="10487" width="48.5703125" style="1" customWidth="1"/>
    <col min="10488" max="10489" width="15.42578125" style="1" customWidth="1"/>
    <col min="10490" max="10490" width="16.140625" style="1" customWidth="1"/>
    <col min="10491" max="10491" width="15.5703125" style="1" customWidth="1"/>
    <col min="10492" max="10492" width="14.7109375" style="1" customWidth="1"/>
    <col min="10493" max="10493" width="15.5703125" style="1" customWidth="1"/>
    <col min="10494" max="10494" width="18.42578125" style="1" customWidth="1"/>
    <col min="10495" max="10742" width="9.140625" style="1"/>
    <col min="10743" max="10743" width="48.5703125" style="1" customWidth="1"/>
    <col min="10744" max="10745" width="15.42578125" style="1" customWidth="1"/>
    <col min="10746" max="10746" width="16.140625" style="1" customWidth="1"/>
    <col min="10747" max="10747" width="15.5703125" style="1" customWidth="1"/>
    <col min="10748" max="10748" width="14.7109375" style="1" customWidth="1"/>
    <col min="10749" max="10749" width="15.5703125" style="1" customWidth="1"/>
    <col min="10750" max="10750" width="18.42578125" style="1" customWidth="1"/>
    <col min="10751" max="10998" width="9.140625" style="1"/>
    <col min="10999" max="10999" width="48.5703125" style="1" customWidth="1"/>
    <col min="11000" max="11001" width="15.42578125" style="1" customWidth="1"/>
    <col min="11002" max="11002" width="16.140625" style="1" customWidth="1"/>
    <col min="11003" max="11003" width="15.5703125" style="1" customWidth="1"/>
    <col min="11004" max="11004" width="14.7109375" style="1" customWidth="1"/>
    <col min="11005" max="11005" width="15.5703125" style="1" customWidth="1"/>
    <col min="11006" max="11006" width="18.42578125" style="1" customWidth="1"/>
    <col min="11007" max="11254" width="9.140625" style="1"/>
    <col min="11255" max="11255" width="48.5703125" style="1" customWidth="1"/>
    <col min="11256" max="11257" width="15.42578125" style="1" customWidth="1"/>
    <col min="11258" max="11258" width="16.140625" style="1" customWidth="1"/>
    <col min="11259" max="11259" width="15.5703125" style="1" customWidth="1"/>
    <col min="11260" max="11260" width="14.7109375" style="1" customWidth="1"/>
    <col min="11261" max="11261" width="15.5703125" style="1" customWidth="1"/>
    <col min="11262" max="11262" width="18.42578125" style="1" customWidth="1"/>
    <col min="11263" max="11510" width="9.140625" style="1"/>
    <col min="11511" max="11511" width="48.5703125" style="1" customWidth="1"/>
    <col min="11512" max="11513" width="15.42578125" style="1" customWidth="1"/>
    <col min="11514" max="11514" width="16.140625" style="1" customWidth="1"/>
    <col min="11515" max="11515" width="15.5703125" style="1" customWidth="1"/>
    <col min="11516" max="11516" width="14.7109375" style="1" customWidth="1"/>
    <col min="11517" max="11517" width="15.5703125" style="1" customWidth="1"/>
    <col min="11518" max="11518" width="18.42578125" style="1" customWidth="1"/>
    <col min="11519" max="11766" width="9.140625" style="1"/>
    <col min="11767" max="11767" width="48.5703125" style="1" customWidth="1"/>
    <col min="11768" max="11769" width="15.42578125" style="1" customWidth="1"/>
    <col min="11770" max="11770" width="16.140625" style="1" customWidth="1"/>
    <col min="11771" max="11771" width="15.5703125" style="1" customWidth="1"/>
    <col min="11772" max="11772" width="14.7109375" style="1" customWidth="1"/>
    <col min="11773" max="11773" width="15.5703125" style="1" customWidth="1"/>
    <col min="11774" max="11774" width="18.42578125" style="1" customWidth="1"/>
    <col min="11775" max="12022" width="9.140625" style="1"/>
    <col min="12023" max="12023" width="48.5703125" style="1" customWidth="1"/>
    <col min="12024" max="12025" width="15.42578125" style="1" customWidth="1"/>
    <col min="12026" max="12026" width="16.140625" style="1" customWidth="1"/>
    <col min="12027" max="12027" width="15.5703125" style="1" customWidth="1"/>
    <col min="12028" max="12028" width="14.7109375" style="1" customWidth="1"/>
    <col min="12029" max="12029" width="15.5703125" style="1" customWidth="1"/>
    <col min="12030" max="12030" width="18.42578125" style="1" customWidth="1"/>
    <col min="12031" max="12278" width="9.140625" style="1"/>
    <col min="12279" max="12279" width="48.5703125" style="1" customWidth="1"/>
    <col min="12280" max="12281" width="15.42578125" style="1" customWidth="1"/>
    <col min="12282" max="12282" width="16.140625" style="1" customWidth="1"/>
    <col min="12283" max="12283" width="15.5703125" style="1" customWidth="1"/>
    <col min="12284" max="12284" width="14.7109375" style="1" customWidth="1"/>
    <col min="12285" max="12285" width="15.5703125" style="1" customWidth="1"/>
    <col min="12286" max="12286" width="18.42578125" style="1" customWidth="1"/>
    <col min="12287" max="12534" width="9.140625" style="1"/>
    <col min="12535" max="12535" width="48.5703125" style="1" customWidth="1"/>
    <col min="12536" max="12537" width="15.42578125" style="1" customWidth="1"/>
    <col min="12538" max="12538" width="16.140625" style="1" customWidth="1"/>
    <col min="12539" max="12539" width="15.5703125" style="1" customWidth="1"/>
    <col min="12540" max="12540" width="14.7109375" style="1" customWidth="1"/>
    <col min="12541" max="12541" width="15.5703125" style="1" customWidth="1"/>
    <col min="12542" max="12542" width="18.42578125" style="1" customWidth="1"/>
    <col min="12543" max="12790" width="9.140625" style="1"/>
    <col min="12791" max="12791" width="48.5703125" style="1" customWidth="1"/>
    <col min="12792" max="12793" width="15.42578125" style="1" customWidth="1"/>
    <col min="12794" max="12794" width="16.140625" style="1" customWidth="1"/>
    <col min="12795" max="12795" width="15.5703125" style="1" customWidth="1"/>
    <col min="12796" max="12796" width="14.7109375" style="1" customWidth="1"/>
    <col min="12797" max="12797" width="15.5703125" style="1" customWidth="1"/>
    <col min="12798" max="12798" width="18.42578125" style="1" customWidth="1"/>
    <col min="12799" max="13046" width="9.140625" style="1"/>
    <col min="13047" max="13047" width="48.5703125" style="1" customWidth="1"/>
    <col min="13048" max="13049" width="15.42578125" style="1" customWidth="1"/>
    <col min="13050" max="13050" width="16.140625" style="1" customWidth="1"/>
    <col min="13051" max="13051" width="15.5703125" style="1" customWidth="1"/>
    <col min="13052" max="13052" width="14.7109375" style="1" customWidth="1"/>
    <col min="13053" max="13053" width="15.5703125" style="1" customWidth="1"/>
    <col min="13054" max="13054" width="18.42578125" style="1" customWidth="1"/>
    <col min="13055" max="13302" width="9.140625" style="1"/>
    <col min="13303" max="13303" width="48.5703125" style="1" customWidth="1"/>
    <col min="13304" max="13305" width="15.42578125" style="1" customWidth="1"/>
    <col min="13306" max="13306" width="16.140625" style="1" customWidth="1"/>
    <col min="13307" max="13307" width="15.5703125" style="1" customWidth="1"/>
    <col min="13308" max="13308" width="14.7109375" style="1" customWidth="1"/>
    <col min="13309" max="13309" width="15.5703125" style="1" customWidth="1"/>
    <col min="13310" max="13310" width="18.42578125" style="1" customWidth="1"/>
    <col min="13311" max="13558" width="9.140625" style="1"/>
    <col min="13559" max="13559" width="48.5703125" style="1" customWidth="1"/>
    <col min="13560" max="13561" width="15.42578125" style="1" customWidth="1"/>
    <col min="13562" max="13562" width="16.140625" style="1" customWidth="1"/>
    <col min="13563" max="13563" width="15.5703125" style="1" customWidth="1"/>
    <col min="13564" max="13564" width="14.7109375" style="1" customWidth="1"/>
    <col min="13565" max="13565" width="15.5703125" style="1" customWidth="1"/>
    <col min="13566" max="13566" width="18.42578125" style="1" customWidth="1"/>
    <col min="13567" max="13814" width="9.140625" style="1"/>
    <col min="13815" max="13815" width="48.5703125" style="1" customWidth="1"/>
    <col min="13816" max="13817" width="15.42578125" style="1" customWidth="1"/>
    <col min="13818" max="13818" width="16.140625" style="1" customWidth="1"/>
    <col min="13819" max="13819" width="15.5703125" style="1" customWidth="1"/>
    <col min="13820" max="13820" width="14.7109375" style="1" customWidth="1"/>
    <col min="13821" max="13821" width="15.5703125" style="1" customWidth="1"/>
    <col min="13822" max="13822" width="18.42578125" style="1" customWidth="1"/>
    <col min="13823" max="14070" width="9.140625" style="1"/>
    <col min="14071" max="14071" width="48.5703125" style="1" customWidth="1"/>
    <col min="14072" max="14073" width="15.42578125" style="1" customWidth="1"/>
    <col min="14074" max="14074" width="16.140625" style="1" customWidth="1"/>
    <col min="14075" max="14075" width="15.5703125" style="1" customWidth="1"/>
    <col min="14076" max="14076" width="14.7109375" style="1" customWidth="1"/>
    <col min="14077" max="14077" width="15.5703125" style="1" customWidth="1"/>
    <col min="14078" max="14078" width="18.42578125" style="1" customWidth="1"/>
    <col min="14079" max="14326" width="9.140625" style="1"/>
    <col min="14327" max="14327" width="48.5703125" style="1" customWidth="1"/>
    <col min="14328" max="14329" width="15.42578125" style="1" customWidth="1"/>
    <col min="14330" max="14330" width="16.140625" style="1" customWidth="1"/>
    <col min="14331" max="14331" width="15.5703125" style="1" customWidth="1"/>
    <col min="14332" max="14332" width="14.7109375" style="1" customWidth="1"/>
    <col min="14333" max="14333" width="15.5703125" style="1" customWidth="1"/>
    <col min="14334" max="14334" width="18.42578125" style="1" customWidth="1"/>
    <col min="14335" max="14582" width="9.140625" style="1"/>
    <col min="14583" max="14583" width="48.5703125" style="1" customWidth="1"/>
    <col min="14584" max="14585" width="15.42578125" style="1" customWidth="1"/>
    <col min="14586" max="14586" width="16.140625" style="1" customWidth="1"/>
    <col min="14587" max="14587" width="15.5703125" style="1" customWidth="1"/>
    <col min="14588" max="14588" width="14.7109375" style="1" customWidth="1"/>
    <col min="14589" max="14589" width="15.5703125" style="1" customWidth="1"/>
    <col min="14590" max="14590" width="18.42578125" style="1" customWidth="1"/>
    <col min="14591" max="14838" width="9.140625" style="1"/>
    <col min="14839" max="14839" width="48.5703125" style="1" customWidth="1"/>
    <col min="14840" max="14841" width="15.42578125" style="1" customWidth="1"/>
    <col min="14842" max="14842" width="16.140625" style="1" customWidth="1"/>
    <col min="14843" max="14843" width="15.5703125" style="1" customWidth="1"/>
    <col min="14844" max="14844" width="14.7109375" style="1" customWidth="1"/>
    <col min="14845" max="14845" width="15.5703125" style="1" customWidth="1"/>
    <col min="14846" max="14846" width="18.42578125" style="1" customWidth="1"/>
    <col min="14847" max="15094" width="9.140625" style="1"/>
    <col min="15095" max="15095" width="48.5703125" style="1" customWidth="1"/>
    <col min="15096" max="15097" width="15.42578125" style="1" customWidth="1"/>
    <col min="15098" max="15098" width="16.140625" style="1" customWidth="1"/>
    <col min="15099" max="15099" width="15.5703125" style="1" customWidth="1"/>
    <col min="15100" max="15100" width="14.7109375" style="1" customWidth="1"/>
    <col min="15101" max="15101" width="15.5703125" style="1" customWidth="1"/>
    <col min="15102" max="15102" width="18.42578125" style="1" customWidth="1"/>
    <col min="15103" max="15350" width="9.140625" style="1"/>
    <col min="15351" max="15351" width="48.5703125" style="1" customWidth="1"/>
    <col min="15352" max="15353" width="15.42578125" style="1" customWidth="1"/>
    <col min="15354" max="15354" width="16.140625" style="1" customWidth="1"/>
    <col min="15355" max="15355" width="15.5703125" style="1" customWidth="1"/>
    <col min="15356" max="15356" width="14.7109375" style="1" customWidth="1"/>
    <col min="15357" max="15357" width="15.5703125" style="1" customWidth="1"/>
    <col min="15358" max="15358" width="18.42578125" style="1" customWidth="1"/>
    <col min="15359" max="15606" width="9.140625" style="1"/>
    <col min="15607" max="15607" width="48.5703125" style="1" customWidth="1"/>
    <col min="15608" max="15609" width="15.42578125" style="1" customWidth="1"/>
    <col min="15610" max="15610" width="16.140625" style="1" customWidth="1"/>
    <col min="15611" max="15611" width="15.5703125" style="1" customWidth="1"/>
    <col min="15612" max="15612" width="14.7109375" style="1" customWidth="1"/>
    <col min="15613" max="15613" width="15.5703125" style="1" customWidth="1"/>
    <col min="15614" max="15614" width="18.42578125" style="1" customWidth="1"/>
    <col min="15615" max="15862" width="9.140625" style="1"/>
    <col min="15863" max="15863" width="48.5703125" style="1" customWidth="1"/>
    <col min="15864" max="15865" width="15.42578125" style="1" customWidth="1"/>
    <col min="15866" max="15866" width="16.140625" style="1" customWidth="1"/>
    <col min="15867" max="15867" width="15.5703125" style="1" customWidth="1"/>
    <col min="15868" max="15868" width="14.7109375" style="1" customWidth="1"/>
    <col min="15869" max="15869" width="15.5703125" style="1" customWidth="1"/>
    <col min="15870" max="15870" width="18.42578125" style="1" customWidth="1"/>
    <col min="15871" max="16118" width="9.140625" style="1"/>
    <col min="16119" max="16119" width="48.5703125" style="1" customWidth="1"/>
    <col min="16120" max="16121" width="15.42578125" style="1" customWidth="1"/>
    <col min="16122" max="16122" width="16.140625" style="1" customWidth="1"/>
    <col min="16123" max="16123" width="15.5703125" style="1" customWidth="1"/>
    <col min="16124" max="16124" width="14.7109375" style="1" customWidth="1"/>
    <col min="16125" max="16125" width="15.5703125" style="1" customWidth="1"/>
    <col min="16126" max="16126" width="18.42578125" style="1" customWidth="1"/>
    <col min="16127" max="16384" width="9.140625" style="1"/>
  </cols>
  <sheetData>
    <row r="1" spans="1:9" ht="63" customHeight="1">
      <c r="A1" s="55" t="s">
        <v>135</v>
      </c>
      <c r="B1" s="55"/>
      <c r="C1" s="55"/>
      <c r="D1" s="55"/>
      <c r="E1" s="55"/>
      <c r="F1" s="55"/>
      <c r="G1" s="55"/>
      <c r="H1" s="55"/>
      <c r="I1" s="55"/>
    </row>
    <row r="2" spans="1:9" ht="15" customHeight="1" thickBot="1">
      <c r="B2" s="27"/>
      <c r="C2" s="6"/>
      <c r="D2" s="6"/>
      <c r="E2" s="6"/>
      <c r="F2" s="6"/>
      <c r="I2" s="5" t="s">
        <v>125</v>
      </c>
    </row>
    <row r="3" spans="1:9" ht="72" customHeight="1" thickBot="1">
      <c r="A3" s="7" t="s">
        <v>73</v>
      </c>
      <c r="B3" s="8" t="s">
        <v>72</v>
      </c>
      <c r="C3" s="9" t="s">
        <v>77</v>
      </c>
      <c r="D3" s="9" t="s">
        <v>78</v>
      </c>
      <c r="E3" s="10" t="s">
        <v>134</v>
      </c>
      <c r="F3" s="10" t="s">
        <v>133</v>
      </c>
      <c r="G3" s="11" t="s">
        <v>132</v>
      </c>
      <c r="H3" s="12" t="s">
        <v>131</v>
      </c>
      <c r="I3" s="13" t="s">
        <v>130</v>
      </c>
    </row>
    <row r="4" spans="1:9" ht="17.25" customHeight="1" thickBot="1">
      <c r="A4" s="14">
        <v>1</v>
      </c>
      <c r="B4" s="28">
        <v>2</v>
      </c>
      <c r="C4" s="15"/>
      <c r="D4" s="15">
        <v>3</v>
      </c>
      <c r="E4" s="15">
        <v>3</v>
      </c>
      <c r="F4" s="15">
        <v>4</v>
      </c>
      <c r="G4" s="16">
        <v>5</v>
      </c>
      <c r="H4" s="16">
        <v>6</v>
      </c>
      <c r="I4" s="17">
        <v>7</v>
      </c>
    </row>
    <row r="5" spans="1:9" ht="26.25" customHeight="1" thickBot="1">
      <c r="A5" s="18" t="s">
        <v>71</v>
      </c>
      <c r="B5" s="29" t="s">
        <v>80</v>
      </c>
      <c r="C5" s="19" t="s">
        <v>68</v>
      </c>
      <c r="D5" s="19" t="s">
        <v>3</v>
      </c>
      <c r="E5" s="36">
        <f>E6+E7+E8+E9+E10+E11+E13+E14+E12</f>
        <v>133.4</v>
      </c>
      <c r="F5" s="36">
        <f>F6+F7+F8+F9+F10+F11+F13+F14+F12</f>
        <v>181.5</v>
      </c>
      <c r="G5" s="37">
        <f>G6+G7+G8+G9+G10+G11+G13+G14</f>
        <v>177.5</v>
      </c>
      <c r="H5" s="37">
        <f>H6+H7+H8+H9+H10+H11+H13+H14</f>
        <v>143.00000000000003</v>
      </c>
      <c r="I5" s="38">
        <f>I6+I7+I8+I9+I10+I11+I13+I14</f>
        <v>149</v>
      </c>
    </row>
    <row r="6" spans="1:9" ht="64.5" customHeight="1">
      <c r="A6" s="20" t="s">
        <v>70</v>
      </c>
      <c r="B6" s="30" t="s">
        <v>81</v>
      </c>
      <c r="C6" s="21" t="s">
        <v>68</v>
      </c>
      <c r="D6" s="21" t="s">
        <v>1</v>
      </c>
      <c r="E6" s="39">
        <v>3.9</v>
      </c>
      <c r="F6" s="39">
        <v>4.4000000000000004</v>
      </c>
      <c r="G6" s="40">
        <v>3.6</v>
      </c>
      <c r="H6" s="40">
        <v>3.6</v>
      </c>
      <c r="I6" s="41">
        <v>3.8</v>
      </c>
    </row>
    <row r="7" spans="1:9" ht="63" customHeight="1">
      <c r="A7" s="20" t="s">
        <v>69</v>
      </c>
      <c r="B7" s="31" t="s">
        <v>82</v>
      </c>
      <c r="C7" s="22" t="s">
        <v>68</v>
      </c>
      <c r="D7" s="22" t="s">
        <v>9</v>
      </c>
      <c r="E7" s="42">
        <v>4.0999999999999996</v>
      </c>
      <c r="F7" s="42">
        <v>4.7</v>
      </c>
      <c r="G7" s="43">
        <v>4.7</v>
      </c>
      <c r="H7" s="43">
        <v>3.6</v>
      </c>
      <c r="I7" s="44">
        <v>3.7</v>
      </c>
    </row>
    <row r="8" spans="1:9" ht="102.75" customHeight="1">
      <c r="A8" s="20" t="s">
        <v>67</v>
      </c>
      <c r="B8" s="31" t="s">
        <v>83</v>
      </c>
      <c r="C8" s="22" t="s">
        <v>57</v>
      </c>
      <c r="D8" s="22" t="s">
        <v>66</v>
      </c>
      <c r="E8" s="42">
        <v>94.7</v>
      </c>
      <c r="F8" s="42">
        <v>108.9</v>
      </c>
      <c r="G8" s="43">
        <v>136.1</v>
      </c>
      <c r="H8" s="43">
        <v>108.5</v>
      </c>
      <c r="I8" s="44">
        <v>112.5</v>
      </c>
    </row>
    <row r="9" spans="1:9" ht="31.5" customHeight="1">
      <c r="A9" s="20" t="s">
        <v>65</v>
      </c>
      <c r="B9" s="31" t="s">
        <v>84</v>
      </c>
      <c r="C9" s="22" t="s">
        <v>57</v>
      </c>
      <c r="D9" s="22" t="s">
        <v>64</v>
      </c>
      <c r="E9" s="42">
        <v>0</v>
      </c>
      <c r="F9" s="42">
        <v>0</v>
      </c>
      <c r="G9" s="43">
        <v>0</v>
      </c>
      <c r="H9" s="43">
        <v>0</v>
      </c>
      <c r="I9" s="44">
        <v>0</v>
      </c>
    </row>
    <row r="10" spans="1:9" ht="77.25" customHeight="1">
      <c r="A10" s="20" t="s">
        <v>63</v>
      </c>
      <c r="B10" s="31" t="s">
        <v>85</v>
      </c>
      <c r="C10" s="22" t="s">
        <v>57</v>
      </c>
      <c r="D10" s="22" t="s">
        <v>62</v>
      </c>
      <c r="E10" s="42">
        <v>21.7</v>
      </c>
      <c r="F10" s="42">
        <v>26.9</v>
      </c>
      <c r="G10" s="43">
        <v>28.7</v>
      </c>
      <c r="H10" s="43">
        <v>24.6</v>
      </c>
      <c r="I10" s="44">
        <v>25.6</v>
      </c>
    </row>
    <row r="11" spans="1:9" ht="31.5" customHeight="1">
      <c r="A11" s="20" t="s">
        <v>61</v>
      </c>
      <c r="B11" s="31" t="s">
        <v>86</v>
      </c>
      <c r="C11" s="22" t="s">
        <v>57</v>
      </c>
      <c r="D11" s="22" t="s">
        <v>60</v>
      </c>
      <c r="E11" s="42">
        <v>5.9</v>
      </c>
      <c r="F11" s="42">
        <v>0</v>
      </c>
      <c r="G11" s="43">
        <v>0</v>
      </c>
      <c r="H11" s="43">
        <v>0</v>
      </c>
      <c r="I11" s="44">
        <v>0</v>
      </c>
    </row>
    <row r="12" spans="1:9" ht="31.5" hidden="1" customHeight="1">
      <c r="A12" s="20"/>
      <c r="B12" s="31"/>
      <c r="C12" s="22"/>
      <c r="D12" s="22"/>
      <c r="E12" s="42"/>
      <c r="F12" s="42"/>
      <c r="G12" s="43"/>
      <c r="H12" s="43"/>
      <c r="I12" s="44"/>
    </row>
    <row r="13" spans="1:9" ht="31.5" customHeight="1">
      <c r="A13" s="20" t="s">
        <v>59</v>
      </c>
      <c r="B13" s="31" t="s">
        <v>87</v>
      </c>
      <c r="C13" s="22" t="s">
        <v>57</v>
      </c>
      <c r="D13" s="22">
        <v>11</v>
      </c>
      <c r="E13" s="42">
        <v>0</v>
      </c>
      <c r="F13" s="42">
        <v>0</v>
      </c>
      <c r="G13" s="43">
        <v>3</v>
      </c>
      <c r="H13" s="43">
        <v>1.3</v>
      </c>
      <c r="I13" s="44">
        <v>1.9</v>
      </c>
    </row>
    <row r="14" spans="1:9" ht="31.5" customHeight="1" thickBot="1">
      <c r="A14" s="20" t="s">
        <v>58</v>
      </c>
      <c r="B14" s="32" t="s">
        <v>88</v>
      </c>
      <c r="C14" s="23" t="s">
        <v>57</v>
      </c>
      <c r="D14" s="23">
        <v>13</v>
      </c>
      <c r="E14" s="45">
        <v>3.1</v>
      </c>
      <c r="F14" s="45">
        <v>36.6</v>
      </c>
      <c r="G14" s="46">
        <v>1.4</v>
      </c>
      <c r="H14" s="46">
        <v>1.4</v>
      </c>
      <c r="I14" s="47">
        <v>1.5</v>
      </c>
    </row>
    <row r="15" spans="1:9" ht="35.25" customHeight="1" thickBot="1">
      <c r="A15" s="18" t="s">
        <v>56</v>
      </c>
      <c r="B15" s="29" t="s">
        <v>89</v>
      </c>
      <c r="C15" s="19" t="s">
        <v>55</v>
      </c>
      <c r="D15" s="19" t="s">
        <v>3</v>
      </c>
      <c r="E15" s="36">
        <f>E16+E17+E18</f>
        <v>30.9</v>
      </c>
      <c r="F15" s="36">
        <f>F16+F17+F18</f>
        <v>681.2</v>
      </c>
      <c r="G15" s="36">
        <f>G16+G17+G18</f>
        <v>39.799999999999997</v>
      </c>
      <c r="H15" s="36">
        <f>H16+H17+H18</f>
        <v>18.400000000000002</v>
      </c>
      <c r="I15" s="36">
        <f>I16+I17+I18</f>
        <v>19</v>
      </c>
    </row>
    <row r="16" spans="1:9" ht="31.5" customHeight="1">
      <c r="A16" s="20" t="s">
        <v>54</v>
      </c>
      <c r="B16" s="30" t="s">
        <v>53</v>
      </c>
      <c r="C16" s="21" t="s">
        <v>52</v>
      </c>
      <c r="D16" s="21" t="s">
        <v>44</v>
      </c>
      <c r="E16" s="39">
        <v>1.9</v>
      </c>
      <c r="F16" s="39">
        <v>1.7</v>
      </c>
      <c r="G16" s="40">
        <v>2</v>
      </c>
      <c r="H16" s="40">
        <v>2.1</v>
      </c>
      <c r="I16" s="41">
        <v>2.1</v>
      </c>
    </row>
    <row r="17" spans="1:9" ht="54" customHeight="1">
      <c r="A17" s="20" t="s">
        <v>51</v>
      </c>
      <c r="B17" s="32" t="s">
        <v>74</v>
      </c>
      <c r="C17" s="22" t="s">
        <v>9</v>
      </c>
      <c r="D17" s="22">
        <v>10</v>
      </c>
      <c r="E17" s="42">
        <v>13.8</v>
      </c>
      <c r="F17" s="42">
        <v>19.8</v>
      </c>
      <c r="G17" s="43">
        <v>17.7</v>
      </c>
      <c r="H17" s="43">
        <v>16.3</v>
      </c>
      <c r="I17" s="44">
        <v>16.899999999999999</v>
      </c>
    </row>
    <row r="18" spans="1:9" ht="42" customHeight="1" thickBot="1">
      <c r="A18" s="20" t="s">
        <v>50</v>
      </c>
      <c r="B18" s="32" t="s">
        <v>90</v>
      </c>
      <c r="C18" s="23" t="s">
        <v>9</v>
      </c>
      <c r="D18" s="23">
        <v>14</v>
      </c>
      <c r="E18" s="45">
        <v>15.2</v>
      </c>
      <c r="F18" s="45">
        <v>659.7</v>
      </c>
      <c r="G18" s="46">
        <v>20.100000000000001</v>
      </c>
      <c r="H18" s="46">
        <v>0</v>
      </c>
      <c r="I18" s="47">
        <v>0</v>
      </c>
    </row>
    <row r="19" spans="1:9" ht="20.100000000000001" customHeight="1" thickBot="1">
      <c r="A19" s="18" t="s">
        <v>49</v>
      </c>
      <c r="B19" s="29" t="s">
        <v>91</v>
      </c>
      <c r="C19" s="19" t="s">
        <v>4</v>
      </c>
      <c r="D19" s="19" t="s">
        <v>3</v>
      </c>
      <c r="E19" s="36">
        <f>E20+E21+E23+E24+E25</f>
        <v>526.9</v>
      </c>
      <c r="F19" s="36">
        <f>F20+F21+F23+F24+F25</f>
        <v>328.1</v>
      </c>
      <c r="G19" s="36">
        <f>G20+G21+G23+G24+G25+G22</f>
        <v>545</v>
      </c>
      <c r="H19" s="36">
        <f t="shared" ref="H19:I19" si="0">H20+H21+H23+H24+H25+H22</f>
        <v>170.39999999999998</v>
      </c>
      <c r="I19" s="36">
        <f t="shared" si="0"/>
        <v>159</v>
      </c>
    </row>
    <row r="20" spans="1:9" ht="33" customHeight="1">
      <c r="A20" s="20" t="s">
        <v>48</v>
      </c>
      <c r="B20" s="30" t="s">
        <v>92</v>
      </c>
      <c r="C20" s="21" t="s">
        <v>4</v>
      </c>
      <c r="D20" s="21" t="s">
        <v>2</v>
      </c>
      <c r="E20" s="39">
        <v>0</v>
      </c>
      <c r="F20" s="39">
        <v>0</v>
      </c>
      <c r="G20" s="40">
        <v>0</v>
      </c>
      <c r="H20" s="40">
        <v>0</v>
      </c>
      <c r="I20" s="41">
        <v>0</v>
      </c>
    </row>
    <row r="21" spans="1:9" ht="33" customHeight="1">
      <c r="A21" s="20" t="s">
        <v>47</v>
      </c>
      <c r="B21" s="31" t="s">
        <v>93</v>
      </c>
      <c r="C21" s="22" t="s">
        <v>4</v>
      </c>
      <c r="D21" s="22" t="s">
        <v>7</v>
      </c>
      <c r="E21" s="42">
        <v>6.6</v>
      </c>
      <c r="F21" s="42">
        <v>6.3</v>
      </c>
      <c r="G21" s="43">
        <v>9.6</v>
      </c>
      <c r="H21" s="43">
        <v>7.9</v>
      </c>
      <c r="I21" s="44">
        <v>8.1</v>
      </c>
    </row>
    <row r="22" spans="1:9" ht="33" customHeight="1">
      <c r="A22" s="20" t="s">
        <v>126</v>
      </c>
      <c r="B22" s="31" t="s">
        <v>128</v>
      </c>
      <c r="C22" s="22"/>
      <c r="D22" s="22"/>
      <c r="E22" s="42"/>
      <c r="F22" s="42">
        <v>0</v>
      </c>
      <c r="G22" s="43">
        <v>0</v>
      </c>
      <c r="H22" s="43">
        <v>0</v>
      </c>
      <c r="I22" s="44">
        <v>0</v>
      </c>
    </row>
    <row r="23" spans="1:9" ht="36" customHeight="1">
      <c r="A23" s="20" t="s">
        <v>46</v>
      </c>
      <c r="B23" s="31" t="s">
        <v>94</v>
      </c>
      <c r="C23" s="22" t="s">
        <v>4</v>
      </c>
      <c r="D23" s="22" t="s">
        <v>22</v>
      </c>
      <c r="E23" s="42">
        <v>9.5</v>
      </c>
      <c r="F23" s="42">
        <v>11.5</v>
      </c>
      <c r="G23" s="43">
        <v>12.5</v>
      </c>
      <c r="H23" s="43">
        <v>12.5</v>
      </c>
      <c r="I23" s="44">
        <v>0.1</v>
      </c>
    </row>
    <row r="24" spans="1:9" ht="36" customHeight="1">
      <c r="A24" s="20" t="s">
        <v>45</v>
      </c>
      <c r="B24" s="31" t="s">
        <v>95</v>
      </c>
      <c r="C24" s="22" t="s">
        <v>4</v>
      </c>
      <c r="D24" s="22" t="s">
        <v>19</v>
      </c>
      <c r="E24" s="42">
        <v>405</v>
      </c>
      <c r="F24" s="42">
        <v>178.9</v>
      </c>
      <c r="G24" s="43">
        <v>402.6</v>
      </c>
      <c r="H24" s="43">
        <v>42.9</v>
      </c>
      <c r="I24" s="44">
        <v>40.299999999999997</v>
      </c>
    </row>
    <row r="25" spans="1:9" ht="36" customHeight="1" thickBot="1">
      <c r="A25" s="20" t="s">
        <v>43</v>
      </c>
      <c r="B25" s="32" t="s">
        <v>96</v>
      </c>
      <c r="C25" s="23" t="s">
        <v>4</v>
      </c>
      <c r="D25" s="23">
        <v>12</v>
      </c>
      <c r="E25" s="45">
        <v>105.8</v>
      </c>
      <c r="F25" s="45">
        <v>131.4</v>
      </c>
      <c r="G25" s="46">
        <v>120.3</v>
      </c>
      <c r="H25" s="46">
        <v>107.1</v>
      </c>
      <c r="I25" s="47">
        <v>110.5</v>
      </c>
    </row>
    <row r="26" spans="1:9" ht="20.100000000000001" customHeight="1" thickBot="1">
      <c r="A26" s="18" t="s">
        <v>42</v>
      </c>
      <c r="B26" s="29" t="s">
        <v>97</v>
      </c>
      <c r="C26" s="19" t="s">
        <v>7</v>
      </c>
      <c r="D26" s="19" t="s">
        <v>3</v>
      </c>
      <c r="E26" s="36">
        <f>E27+E29+E30</f>
        <v>360.90000000000003</v>
      </c>
      <c r="F26" s="36">
        <f>F27+F29+F30+F28</f>
        <v>328</v>
      </c>
      <c r="G26" s="36">
        <f>G27+G29+G30+G28</f>
        <v>293.2</v>
      </c>
      <c r="H26" s="36">
        <f t="shared" ref="H26:I26" si="1">H27+H29+H30+H28</f>
        <v>188.3</v>
      </c>
      <c r="I26" s="36">
        <f t="shared" si="1"/>
        <v>157</v>
      </c>
    </row>
    <row r="27" spans="1:9" ht="40.5" customHeight="1">
      <c r="A27" s="20" t="s">
        <v>41</v>
      </c>
      <c r="B27" s="30" t="s">
        <v>98</v>
      </c>
      <c r="C27" s="21" t="s">
        <v>7</v>
      </c>
      <c r="D27" s="21" t="s">
        <v>2</v>
      </c>
      <c r="E27" s="39">
        <v>2.5</v>
      </c>
      <c r="F27" s="39">
        <v>9.9</v>
      </c>
      <c r="G27" s="40">
        <v>0.6</v>
      </c>
      <c r="H27" s="40">
        <v>0</v>
      </c>
      <c r="I27" s="41">
        <v>0</v>
      </c>
    </row>
    <row r="28" spans="1:9" ht="40.5" customHeight="1">
      <c r="A28" s="20" t="s">
        <v>127</v>
      </c>
      <c r="B28" s="30" t="s">
        <v>129</v>
      </c>
      <c r="C28" s="21"/>
      <c r="D28" s="21"/>
      <c r="E28" s="39"/>
      <c r="F28" s="39">
        <v>3.9</v>
      </c>
      <c r="G28" s="40">
        <v>0</v>
      </c>
      <c r="H28" s="40">
        <v>0</v>
      </c>
      <c r="I28" s="41">
        <v>0</v>
      </c>
    </row>
    <row r="29" spans="1:9" ht="40.5" customHeight="1">
      <c r="A29" s="20" t="s">
        <v>40</v>
      </c>
      <c r="B29" s="31" t="s">
        <v>99</v>
      </c>
      <c r="C29" s="22" t="s">
        <v>7</v>
      </c>
      <c r="D29" s="22" t="s">
        <v>9</v>
      </c>
      <c r="E29" s="42">
        <v>87.3</v>
      </c>
      <c r="F29" s="42">
        <v>149.6</v>
      </c>
      <c r="G29" s="43">
        <v>64</v>
      </c>
      <c r="H29" s="43">
        <v>70.2</v>
      </c>
      <c r="I29" s="44">
        <v>33.1</v>
      </c>
    </row>
    <row r="30" spans="1:9" ht="40.5" customHeight="1" thickBot="1">
      <c r="A30" s="20" t="s">
        <v>39</v>
      </c>
      <c r="B30" s="32" t="s">
        <v>100</v>
      </c>
      <c r="C30" s="23" t="s">
        <v>7</v>
      </c>
      <c r="D30" s="23" t="s">
        <v>7</v>
      </c>
      <c r="E30" s="45">
        <v>271.10000000000002</v>
      </c>
      <c r="F30" s="45">
        <v>164.6</v>
      </c>
      <c r="G30" s="46">
        <v>228.6</v>
      </c>
      <c r="H30" s="46">
        <v>118.1</v>
      </c>
      <c r="I30" s="47">
        <v>123.9</v>
      </c>
    </row>
    <row r="31" spans="1:9" ht="20.100000000000001" customHeight="1" thickBot="1">
      <c r="A31" s="18" t="s">
        <v>38</v>
      </c>
      <c r="B31" s="29" t="s">
        <v>101</v>
      </c>
      <c r="C31" s="19" t="s">
        <v>12</v>
      </c>
      <c r="D31" s="19" t="s">
        <v>3</v>
      </c>
      <c r="E31" s="36">
        <f>E32</f>
        <v>0.6</v>
      </c>
      <c r="F31" s="36">
        <f>F32</f>
        <v>0.6</v>
      </c>
      <c r="G31" s="36">
        <f>G32</f>
        <v>0.7</v>
      </c>
      <c r="H31" s="36">
        <f>H32</f>
        <v>0.7</v>
      </c>
      <c r="I31" s="36">
        <f>I32</f>
        <v>0.7</v>
      </c>
    </row>
    <row r="32" spans="1:9" ht="36.75" customHeight="1" thickBot="1">
      <c r="A32" s="20" t="s">
        <v>37</v>
      </c>
      <c r="B32" s="32" t="s">
        <v>102</v>
      </c>
      <c r="C32" s="23" t="s">
        <v>12</v>
      </c>
      <c r="D32" s="23" t="s">
        <v>7</v>
      </c>
      <c r="E32" s="45">
        <v>0.6</v>
      </c>
      <c r="F32" s="45">
        <v>0.6</v>
      </c>
      <c r="G32" s="46">
        <v>0.7</v>
      </c>
      <c r="H32" s="46">
        <v>0.7</v>
      </c>
      <c r="I32" s="47">
        <v>0.7</v>
      </c>
    </row>
    <row r="33" spans="1:9" ht="20.100000000000001" customHeight="1" thickBot="1">
      <c r="A33" s="18" t="s">
        <v>36</v>
      </c>
      <c r="B33" s="29" t="s">
        <v>103</v>
      </c>
      <c r="C33" s="19" t="s">
        <v>26</v>
      </c>
      <c r="D33" s="19" t="s">
        <v>3</v>
      </c>
      <c r="E33" s="36">
        <f>E34+E35+E36+E37+E38+E39</f>
        <v>1013.4</v>
      </c>
      <c r="F33" s="36">
        <f>F34+F35+F36+F37+F38+F39</f>
        <v>2150.5</v>
      </c>
      <c r="G33" s="36">
        <f>G34+G35+G36+G37+G38+G39</f>
        <v>1238.7</v>
      </c>
      <c r="H33" s="36">
        <f>H34+H35+H36+H37+H38+H39</f>
        <v>1241.3</v>
      </c>
      <c r="I33" s="36">
        <f>I34+I35+I36+I37+I38+I39</f>
        <v>1253.0999999999997</v>
      </c>
    </row>
    <row r="34" spans="1:9" ht="33" customHeight="1">
      <c r="A34" s="20" t="s">
        <v>35</v>
      </c>
      <c r="B34" s="30" t="s">
        <v>104</v>
      </c>
      <c r="C34" s="21" t="s">
        <v>26</v>
      </c>
      <c r="D34" s="21" t="s">
        <v>2</v>
      </c>
      <c r="E34" s="39">
        <v>230.8</v>
      </c>
      <c r="F34" s="39">
        <v>547.29999999999995</v>
      </c>
      <c r="G34" s="40">
        <v>358</v>
      </c>
      <c r="H34" s="40">
        <v>309.39999999999998</v>
      </c>
      <c r="I34" s="41">
        <v>322.3</v>
      </c>
    </row>
    <row r="35" spans="1:9" ht="33" customHeight="1">
      <c r="A35" s="20" t="s">
        <v>34</v>
      </c>
      <c r="B35" s="31" t="s">
        <v>105</v>
      </c>
      <c r="C35" s="22" t="s">
        <v>26</v>
      </c>
      <c r="D35" s="22" t="s">
        <v>1</v>
      </c>
      <c r="E35" s="42">
        <v>598.9</v>
      </c>
      <c r="F35" s="42">
        <v>1172.4000000000001</v>
      </c>
      <c r="G35" s="43">
        <v>680.5</v>
      </c>
      <c r="H35" s="43">
        <v>740.4</v>
      </c>
      <c r="I35" s="44">
        <v>732.8</v>
      </c>
    </row>
    <row r="36" spans="1:9" ht="33" customHeight="1">
      <c r="A36" s="20" t="s">
        <v>33</v>
      </c>
      <c r="B36" s="31" t="s">
        <v>32</v>
      </c>
      <c r="C36" s="24" t="s">
        <v>31</v>
      </c>
      <c r="D36" s="24" t="s">
        <v>30</v>
      </c>
      <c r="E36" s="42">
        <v>110</v>
      </c>
      <c r="F36" s="42">
        <v>92</v>
      </c>
      <c r="G36" s="43">
        <v>102.6</v>
      </c>
      <c r="H36" s="43">
        <v>106.6</v>
      </c>
      <c r="I36" s="44">
        <v>112.6</v>
      </c>
    </row>
    <row r="37" spans="1:9" ht="33" customHeight="1">
      <c r="A37" s="20" t="s">
        <v>29</v>
      </c>
      <c r="B37" s="31" t="s">
        <v>106</v>
      </c>
      <c r="C37" s="22" t="s">
        <v>26</v>
      </c>
      <c r="D37" s="22" t="s">
        <v>7</v>
      </c>
      <c r="E37" s="42">
        <v>0.3</v>
      </c>
      <c r="F37" s="42">
        <v>0.2</v>
      </c>
      <c r="G37" s="43">
        <v>0.4</v>
      </c>
      <c r="H37" s="43">
        <v>0</v>
      </c>
      <c r="I37" s="44">
        <v>0</v>
      </c>
    </row>
    <row r="38" spans="1:9" ht="33" customHeight="1">
      <c r="A38" s="20" t="s">
        <v>28</v>
      </c>
      <c r="B38" s="31" t="s">
        <v>107</v>
      </c>
      <c r="C38" s="22" t="s">
        <v>26</v>
      </c>
      <c r="D38" s="22" t="s">
        <v>26</v>
      </c>
      <c r="E38" s="42">
        <v>27.9</v>
      </c>
      <c r="F38" s="42">
        <v>264</v>
      </c>
      <c r="G38" s="43">
        <v>40.200000000000003</v>
      </c>
      <c r="H38" s="43">
        <v>31.5</v>
      </c>
      <c r="I38" s="44">
        <v>32.299999999999997</v>
      </c>
    </row>
    <row r="39" spans="1:9" ht="33" customHeight="1" thickBot="1">
      <c r="A39" s="20" t="s">
        <v>27</v>
      </c>
      <c r="B39" s="32" t="s">
        <v>108</v>
      </c>
      <c r="C39" s="23" t="s">
        <v>26</v>
      </c>
      <c r="D39" s="23" t="s">
        <v>19</v>
      </c>
      <c r="E39" s="45">
        <v>45.5</v>
      </c>
      <c r="F39" s="45">
        <v>74.599999999999994</v>
      </c>
      <c r="G39" s="46">
        <v>57</v>
      </c>
      <c r="H39" s="46">
        <v>53.4</v>
      </c>
      <c r="I39" s="47">
        <v>53.1</v>
      </c>
    </row>
    <row r="40" spans="1:9" ht="20.100000000000001" customHeight="1" thickBot="1">
      <c r="A40" s="18" t="s">
        <v>25</v>
      </c>
      <c r="B40" s="29" t="s">
        <v>109</v>
      </c>
      <c r="C40" s="19" t="s">
        <v>22</v>
      </c>
      <c r="D40" s="19" t="s">
        <v>3</v>
      </c>
      <c r="E40" s="36">
        <f>E41+E42</f>
        <v>369.20000000000005</v>
      </c>
      <c r="F40" s="36">
        <f>F41+F42</f>
        <v>372.8</v>
      </c>
      <c r="G40" s="36">
        <f t="shared" ref="G40:I40" si="2">G41+G42</f>
        <v>440.6</v>
      </c>
      <c r="H40" s="36">
        <f t="shared" si="2"/>
        <v>437.29999999999995</v>
      </c>
      <c r="I40" s="36">
        <f t="shared" si="2"/>
        <v>462.9</v>
      </c>
    </row>
    <row r="41" spans="1:9" ht="33.75" customHeight="1">
      <c r="A41" s="20" t="s">
        <v>24</v>
      </c>
      <c r="B41" s="30" t="s">
        <v>110</v>
      </c>
      <c r="C41" s="21" t="s">
        <v>22</v>
      </c>
      <c r="D41" s="21" t="s">
        <v>2</v>
      </c>
      <c r="E41" s="39">
        <v>318.10000000000002</v>
      </c>
      <c r="F41" s="39">
        <v>313.2</v>
      </c>
      <c r="G41" s="40">
        <v>369.7</v>
      </c>
      <c r="H41" s="40">
        <v>368.4</v>
      </c>
      <c r="I41" s="41">
        <v>392.4</v>
      </c>
    </row>
    <row r="42" spans="1:9" ht="33.75" customHeight="1" thickBot="1">
      <c r="A42" s="20" t="s">
        <v>23</v>
      </c>
      <c r="B42" s="32" t="s">
        <v>111</v>
      </c>
      <c r="C42" s="23" t="s">
        <v>22</v>
      </c>
      <c r="D42" s="23" t="s">
        <v>4</v>
      </c>
      <c r="E42" s="45">
        <v>51.1</v>
      </c>
      <c r="F42" s="45">
        <v>59.6</v>
      </c>
      <c r="G42" s="46">
        <v>70.900000000000006</v>
      </c>
      <c r="H42" s="46">
        <v>68.900000000000006</v>
      </c>
      <c r="I42" s="47">
        <v>70.5</v>
      </c>
    </row>
    <row r="43" spans="1:9" ht="20.100000000000001" customHeight="1" thickBot="1">
      <c r="A43" s="18" t="s">
        <v>21</v>
      </c>
      <c r="B43" s="29" t="s">
        <v>112</v>
      </c>
      <c r="C43" s="19" t="s">
        <v>19</v>
      </c>
      <c r="D43" s="19" t="s">
        <v>3</v>
      </c>
      <c r="E43" s="36">
        <f>E44</f>
        <v>0</v>
      </c>
      <c r="F43" s="36">
        <f>F44</f>
        <v>51.9</v>
      </c>
      <c r="G43" s="36">
        <f>G44</f>
        <v>0</v>
      </c>
      <c r="H43" s="36">
        <f>H44</f>
        <v>0</v>
      </c>
      <c r="I43" s="36">
        <f>I44</f>
        <v>0</v>
      </c>
    </row>
    <row r="44" spans="1:9" ht="36" customHeight="1" thickBot="1">
      <c r="A44" s="20" t="s">
        <v>20</v>
      </c>
      <c r="B44" s="32" t="s">
        <v>113</v>
      </c>
      <c r="C44" s="23" t="s">
        <v>19</v>
      </c>
      <c r="D44" s="23" t="s">
        <v>19</v>
      </c>
      <c r="E44" s="45">
        <v>0</v>
      </c>
      <c r="F44" s="45">
        <v>51.9</v>
      </c>
      <c r="G44" s="46">
        <v>0</v>
      </c>
      <c r="H44" s="46">
        <v>0</v>
      </c>
      <c r="I44" s="47">
        <v>0</v>
      </c>
    </row>
    <row r="45" spans="1:9" ht="20.100000000000001" customHeight="1" thickBot="1">
      <c r="A45" s="18" t="s">
        <v>18</v>
      </c>
      <c r="B45" s="29" t="s">
        <v>114</v>
      </c>
      <c r="C45" s="19">
        <v>10</v>
      </c>
      <c r="D45" s="19" t="s">
        <v>79</v>
      </c>
      <c r="E45" s="36">
        <f>E46+E47+E48+E49+E50</f>
        <v>341.8</v>
      </c>
      <c r="F45" s="36">
        <f>F46+F47+F48+F49+F50</f>
        <v>355.5</v>
      </c>
      <c r="G45" s="37">
        <f>G46+G47+G48+G49+G50</f>
        <v>386.4</v>
      </c>
      <c r="H45" s="37">
        <f>H46+H47+H48+H49+H50</f>
        <v>384.40000000000003</v>
      </c>
      <c r="I45" s="38">
        <f>I46+I47+I48+I49+I50</f>
        <v>393.4</v>
      </c>
    </row>
    <row r="46" spans="1:9" ht="36" customHeight="1">
      <c r="A46" s="20" t="s">
        <v>17</v>
      </c>
      <c r="B46" s="30" t="s">
        <v>115</v>
      </c>
      <c r="C46" s="21">
        <v>10</v>
      </c>
      <c r="D46" s="21" t="s">
        <v>2</v>
      </c>
      <c r="E46" s="39">
        <v>17.8</v>
      </c>
      <c r="F46" s="39">
        <v>15.3</v>
      </c>
      <c r="G46" s="40">
        <v>17.600000000000001</v>
      </c>
      <c r="H46" s="40">
        <v>0</v>
      </c>
      <c r="I46" s="41">
        <v>0</v>
      </c>
    </row>
    <row r="47" spans="1:9" ht="34.5" customHeight="1">
      <c r="A47" s="20" t="s">
        <v>16</v>
      </c>
      <c r="B47" s="31" t="s">
        <v>116</v>
      </c>
      <c r="C47" s="22">
        <v>10</v>
      </c>
      <c r="D47" s="22" t="s">
        <v>1</v>
      </c>
      <c r="E47" s="42">
        <v>89.7</v>
      </c>
      <c r="F47" s="42">
        <v>102.5</v>
      </c>
      <c r="G47" s="43">
        <v>115</v>
      </c>
      <c r="H47" s="43">
        <v>143.80000000000001</v>
      </c>
      <c r="I47" s="44">
        <v>145.30000000000001</v>
      </c>
    </row>
    <row r="48" spans="1:9" ht="34.5" customHeight="1">
      <c r="A48" s="20" t="s">
        <v>15</v>
      </c>
      <c r="B48" s="31" t="s">
        <v>117</v>
      </c>
      <c r="C48" s="22">
        <v>10</v>
      </c>
      <c r="D48" s="22" t="s">
        <v>9</v>
      </c>
      <c r="E48" s="42">
        <v>145.1</v>
      </c>
      <c r="F48" s="42">
        <v>162.80000000000001</v>
      </c>
      <c r="G48" s="43">
        <v>184.9</v>
      </c>
      <c r="H48" s="43">
        <v>160.80000000000001</v>
      </c>
      <c r="I48" s="44">
        <v>165.6</v>
      </c>
    </row>
    <row r="49" spans="1:9" ht="34.5" customHeight="1">
      <c r="A49" s="20" t="s">
        <v>14</v>
      </c>
      <c r="B49" s="31" t="s">
        <v>118</v>
      </c>
      <c r="C49" s="22">
        <v>10</v>
      </c>
      <c r="D49" s="22" t="s">
        <v>4</v>
      </c>
      <c r="E49" s="42">
        <v>57.7</v>
      </c>
      <c r="F49" s="42">
        <v>43.5</v>
      </c>
      <c r="G49" s="43">
        <v>37.200000000000003</v>
      </c>
      <c r="H49" s="43">
        <v>60.1</v>
      </c>
      <c r="I49" s="44">
        <v>62</v>
      </c>
    </row>
    <row r="50" spans="1:9" ht="36" customHeight="1" thickBot="1">
      <c r="A50" s="20" t="s">
        <v>13</v>
      </c>
      <c r="B50" s="32" t="s">
        <v>119</v>
      </c>
      <c r="C50" s="23">
        <v>10</v>
      </c>
      <c r="D50" s="23" t="s">
        <v>12</v>
      </c>
      <c r="E50" s="45">
        <v>31.5</v>
      </c>
      <c r="F50" s="45">
        <v>31.4</v>
      </c>
      <c r="G50" s="46">
        <v>31.7</v>
      </c>
      <c r="H50" s="46">
        <v>19.7</v>
      </c>
      <c r="I50" s="47">
        <v>20.5</v>
      </c>
    </row>
    <row r="51" spans="1:9" ht="20.100000000000001" customHeight="1">
      <c r="A51" s="18" t="s">
        <v>11</v>
      </c>
      <c r="B51" s="33" t="s">
        <v>120</v>
      </c>
      <c r="C51" s="25">
        <v>11</v>
      </c>
      <c r="D51" s="25" t="s">
        <v>3</v>
      </c>
      <c r="E51" s="48">
        <f>E52+E53+E54</f>
        <v>36.9</v>
      </c>
      <c r="F51" s="48">
        <f>F52+F53+F54</f>
        <v>44.9</v>
      </c>
      <c r="G51" s="48">
        <f>G52+G53+G54</f>
        <v>42.900000000000006</v>
      </c>
      <c r="H51" s="48">
        <f>H52+H53+H54</f>
        <v>34.699999999999996</v>
      </c>
      <c r="I51" s="48">
        <f>I52+I53+I54</f>
        <v>35.6</v>
      </c>
    </row>
    <row r="52" spans="1:9" ht="36" customHeight="1">
      <c r="A52" s="20" t="s">
        <v>75</v>
      </c>
      <c r="B52" s="31" t="s">
        <v>76</v>
      </c>
      <c r="C52" s="22"/>
      <c r="D52" s="22"/>
      <c r="E52" s="42">
        <v>0</v>
      </c>
      <c r="F52" s="42">
        <v>0</v>
      </c>
      <c r="G52" s="43">
        <v>0</v>
      </c>
      <c r="H52" s="43">
        <v>0</v>
      </c>
      <c r="I52" s="44">
        <v>0</v>
      </c>
    </row>
    <row r="53" spans="1:9" ht="36" customHeight="1">
      <c r="A53" s="20" t="s">
        <v>10</v>
      </c>
      <c r="B53" s="31" t="s">
        <v>121</v>
      </c>
      <c r="C53" s="22">
        <v>11</v>
      </c>
      <c r="D53" s="22" t="s">
        <v>1</v>
      </c>
      <c r="E53" s="42">
        <v>33.4</v>
      </c>
      <c r="F53" s="42">
        <v>41.4</v>
      </c>
      <c r="G53" s="43">
        <v>36.700000000000003</v>
      </c>
      <c r="H53" s="43">
        <v>29.4</v>
      </c>
      <c r="I53" s="44">
        <v>30</v>
      </c>
    </row>
    <row r="54" spans="1:9" ht="36" customHeight="1">
      <c r="A54" s="20" t="s">
        <v>8</v>
      </c>
      <c r="B54" s="31" t="s">
        <v>122</v>
      </c>
      <c r="C54" s="22">
        <v>11</v>
      </c>
      <c r="D54" s="22" t="s">
        <v>7</v>
      </c>
      <c r="E54" s="42">
        <v>3.5</v>
      </c>
      <c r="F54" s="42">
        <v>3.5</v>
      </c>
      <c r="G54" s="43">
        <v>6.2</v>
      </c>
      <c r="H54" s="43">
        <v>5.3</v>
      </c>
      <c r="I54" s="44">
        <v>5.6</v>
      </c>
    </row>
    <row r="55" spans="1:9" ht="20.100000000000001" customHeight="1" thickBot="1">
      <c r="A55" s="18" t="s">
        <v>6</v>
      </c>
      <c r="B55" s="34" t="s">
        <v>123</v>
      </c>
      <c r="C55" s="26">
        <v>12</v>
      </c>
      <c r="D55" s="26" t="s">
        <v>3</v>
      </c>
      <c r="E55" s="49">
        <f>E56</f>
        <v>2.5</v>
      </c>
      <c r="F55" s="49">
        <f>F56</f>
        <v>2.5</v>
      </c>
      <c r="G55" s="49">
        <f>G56</f>
        <v>3</v>
      </c>
      <c r="H55" s="49">
        <f>H56</f>
        <v>0</v>
      </c>
      <c r="I55" s="49">
        <f>I56</f>
        <v>0</v>
      </c>
    </row>
    <row r="56" spans="1:9" ht="36" customHeight="1" thickBot="1">
      <c r="A56" s="50" t="s">
        <v>5</v>
      </c>
      <c r="B56" s="32" t="s">
        <v>124</v>
      </c>
      <c r="C56" s="23">
        <v>12</v>
      </c>
      <c r="D56" s="23" t="s">
        <v>1</v>
      </c>
      <c r="E56" s="45">
        <v>2.5</v>
      </c>
      <c r="F56" s="45">
        <v>2.5</v>
      </c>
      <c r="G56" s="46">
        <v>3</v>
      </c>
      <c r="H56" s="46">
        <v>0</v>
      </c>
      <c r="I56" s="47">
        <v>0</v>
      </c>
    </row>
    <row r="57" spans="1:9" ht="30.75" customHeight="1" thickBot="1">
      <c r="A57" s="53" t="s">
        <v>0</v>
      </c>
      <c r="B57" s="54"/>
      <c r="C57" s="54"/>
      <c r="D57" s="54"/>
      <c r="E57" s="51">
        <f>E5+E15+E19+E26+E31+E33+E40+E43+E45+E51+E55</f>
        <v>2816.5000000000005</v>
      </c>
      <c r="F57" s="51">
        <f>F5+F15+F19+F26+F31+F33+F40+F43+F45+F51+F55</f>
        <v>4497.5</v>
      </c>
      <c r="G57" s="51">
        <f>G5+G15+G19+G26+G31+G33+G40+G43+G45+G51+G55</f>
        <v>3167.8</v>
      </c>
      <c r="H57" s="51">
        <f>H5+H15+H19+H26+H31+H33+H40+H43+H45+H51+H55</f>
        <v>2618.4999999999995</v>
      </c>
      <c r="I57" s="52">
        <f>I5+I15+I19+I26+I31+I33+I40+I43+I45+I51+I55</f>
        <v>2629.7</v>
      </c>
    </row>
    <row r="58" spans="1:9" ht="30.75" customHeight="1">
      <c r="E58" s="4"/>
    </row>
  </sheetData>
  <mergeCells count="2">
    <mergeCell ref="A57:D57"/>
    <mergeCell ref="A1:I1"/>
  </mergeCells>
  <pageMargins left="0.23622047244094491" right="0.19685039370078741" top="0.27559055118110237" bottom="0.35433070866141736" header="0.31496062992125984" footer="0.31496062992125984"/>
  <pageSetup paperSize="9" scale="59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разделы </vt:lpstr>
      <vt:lpstr>'разделы 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Вервейко Ирина Николаевна</dc:creator>
  <cp:lastModifiedBy>Стребкова АИ</cp:lastModifiedBy>
  <cp:lastPrinted>2024-05-24T10:36:46Z</cp:lastPrinted>
  <dcterms:created xsi:type="dcterms:W3CDTF">2019-10-31T13:51:55Z</dcterms:created>
  <dcterms:modified xsi:type="dcterms:W3CDTF">2025-03-20T06:55:15Z</dcterms:modified>
</cp:coreProperties>
</file>